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gconline-my.sharepoint.com/personal/ian_price_lgcgroup_com/Documents/_User Profile/Downloads/"/>
    </mc:Choice>
  </mc:AlternateContent>
  <xr:revisionPtr revIDLastSave="1" documentId="8_{CB2063CB-33F8-4122-A4B8-E6F574A85D7D}" xr6:coauthVersionLast="47" xr6:coauthVersionMax="47" xr10:uidLastSave="{B878C60E-DB19-4BDF-93B1-C52D3E8B8287}"/>
  <bookViews>
    <workbookView xWindow="-120" yWindow="-120" windowWidth="29040" windowHeight="15840" xr2:uid="{00000000-000D-0000-FFFF-FFFF00000000}"/>
  </bookViews>
  <sheets>
    <sheet name="Technical Spreadsheet" sheetId="16" r:id="rId1"/>
  </sheets>
  <definedNames>
    <definedName name="_xlnm._FilterDatabase" localSheetId="0" hidden="1">'Technical Spreadsheet'!$A$6:$O$67</definedName>
    <definedName name="_xlnm.Print_Area" localSheetId="0">'Technical Spreadsheet'!$A:$P</definedName>
    <definedName name="_xlnm.Print_Titles" localSheetId="0">'Technical Spreadsheet'!$6:$6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6" l="1"/>
  <c r="M58" i="16"/>
</calcChain>
</file>

<file path=xl/sharedStrings.xml><?xml version="1.0" encoding="utf-8"?>
<sst xmlns="http://schemas.openxmlformats.org/spreadsheetml/2006/main" count="663" uniqueCount="498">
  <si>
    <t>Gene</t>
  </si>
  <si>
    <t>Protein change</t>
  </si>
  <si>
    <t>Cytogenetic Location</t>
  </si>
  <si>
    <t>GRCh37 Location</t>
  </si>
  <si>
    <t>GRCh38 Location</t>
  </si>
  <si>
    <t>Type of nucleotide alteration</t>
  </si>
  <si>
    <t>Variant size (bp)</t>
  </si>
  <si>
    <t>Conditions</t>
  </si>
  <si>
    <t>ABCC9</t>
  </si>
  <si>
    <t>12p12.1</t>
  </si>
  <si>
    <t>SNV</t>
  </si>
  <si>
    <t>missense variant</t>
  </si>
  <si>
    <t>Hypertrichotic osteochondrodysplasia Cantu type; Dilated cardiomyopathy 1O</t>
  </si>
  <si>
    <t>E101K</t>
  </si>
  <si>
    <t>15q14 </t>
  </si>
  <si>
    <t>Dilated cardiomyopathy 1R; Hypertrophic cardiomyopathy 11; Atrial septal defect 5</t>
  </si>
  <si>
    <t>ACTN2</t>
  </si>
  <si>
    <t>A119T</t>
  </si>
  <si>
    <t>1q43</t>
  </si>
  <si>
    <t>missense variant|5 prime UTR variant</t>
  </si>
  <si>
    <t>ALPK3</t>
  </si>
  <si>
    <t>N/A</t>
  </si>
  <si>
    <t>15q25.3 </t>
  </si>
  <si>
    <t>85400012 - 85400013</t>
  </si>
  <si>
    <t>84856781 - 84856782</t>
  </si>
  <si>
    <t>Indel</t>
  </si>
  <si>
    <t>nonsense</t>
  </si>
  <si>
    <t>Cardiomyopathy; Cardiovascular phenotype</t>
  </si>
  <si>
    <t>BAG3</t>
  </si>
  <si>
    <t>Duplication</t>
  </si>
  <si>
    <t>frameshift variant</t>
  </si>
  <si>
    <t>Dilated cardiomyopathy 1HH; Myofibrillar myopathy 6</t>
  </si>
  <si>
    <t>G118fs</t>
  </si>
  <si>
    <t>10q26.11</t>
  </si>
  <si>
    <t>121429524 - 121429525</t>
  </si>
  <si>
    <t>119670012 - 119670013</t>
  </si>
  <si>
    <t>Large Microsatellite</t>
  </si>
  <si>
    <t>CACNA1C</t>
  </si>
  <si>
    <t>12p13.33 </t>
  </si>
  <si>
    <t>Hypertrophic cardiomyopathy 1, Long QT syndrome 8, Cardiac arrhythmia; Timothy syndrome</t>
  </si>
  <si>
    <t>CALM1</t>
  </si>
  <si>
    <t xml:space="preserve">14q32.11 </t>
  </si>
  <si>
    <t>Catecholaminergic polymorphic ventricular tachycardia 4, Long QT syndrome 14</t>
  </si>
  <si>
    <t>CALM2</t>
  </si>
  <si>
    <t> 2p21 </t>
  </si>
  <si>
    <t>Long QT syndrome 15</t>
  </si>
  <si>
    <t>CASQ2</t>
  </si>
  <si>
    <t>S113fs</t>
  </si>
  <si>
    <t>1p13.1</t>
  </si>
  <si>
    <t>116283415 - 116283430</t>
  </si>
  <si>
    <t>115740794 - 115740809</t>
  </si>
  <si>
    <t>Deletion</t>
  </si>
  <si>
    <t>Catecholaminergic polymorphic ventricular tachycardia 1 &amp; 2</t>
  </si>
  <si>
    <t>CDH2</t>
  </si>
  <si>
    <t xml:space="preserve">18q12.1 </t>
  </si>
  <si>
    <t>splice donor variant</t>
  </si>
  <si>
    <t>Arrhythmogenic right ventricular dysplasia, familial, 14; Agenesis of corpus callosum</t>
  </si>
  <si>
    <t>CTNNA3</t>
  </si>
  <si>
    <t>L766del</t>
  </si>
  <si>
    <t>10q21.3</t>
  </si>
  <si>
    <t>67726472 - 67726474</t>
  </si>
  <si>
    <t>65966714 - 65966716</t>
  </si>
  <si>
    <t>Microsatellite</t>
  </si>
  <si>
    <t>inframe_deletion</t>
  </si>
  <si>
    <t>Arrhythmogenic right ventricular cardiomyopathy</t>
  </si>
  <si>
    <t>CRYAB</t>
  </si>
  <si>
    <t>L49fs</t>
  </si>
  <si>
    <t>11q23.1</t>
  </si>
  <si>
    <t>Dilated cardiomyopathy 1II</t>
  </si>
  <si>
    <t>DES</t>
  </si>
  <si>
    <t>2q35</t>
  </si>
  <si>
    <t>DMD</t>
  </si>
  <si>
    <t>Xp21.1</t>
  </si>
  <si>
    <t>31986456 - 31986457</t>
  </si>
  <si>
    <t>31968339 - 31968340</t>
  </si>
  <si>
    <t>frameshift variant|5 prime UTR variant</t>
  </si>
  <si>
    <t>Duchenne muscular dystrophy; Becker muscular dystrophy; Dilated cardiomyopathy 3B</t>
  </si>
  <si>
    <t>N/a</t>
  </si>
  <si>
    <t>Large Deletion</t>
  </si>
  <si>
    <t>DSC2</t>
  </si>
  <si>
    <t>P729fs</t>
  </si>
  <si>
    <t>18q12.1</t>
  </si>
  <si>
    <t>Arrhythmogenic right ventricular dysplasia 11</t>
  </si>
  <si>
    <t>DSG2</t>
  </si>
  <si>
    <t>Arrhythmogenic right ventricular dysplasia 10; Dilated cardiomyopathy 1BB</t>
  </si>
  <si>
    <t>DSP</t>
  </si>
  <si>
    <t>6p24.3</t>
  </si>
  <si>
    <t>7574319 - 7574320</t>
  </si>
  <si>
    <t>7574084 - 7574085</t>
  </si>
  <si>
    <t>genic downstream transcript variant</t>
  </si>
  <si>
    <t>Large Indel</t>
  </si>
  <si>
    <t>Arrhythmogenic cardiomyopathy with wooly hair and keratoderm; Arrhythmogenic right ventricular dysplasia 8</t>
  </si>
  <si>
    <t>EMD</t>
  </si>
  <si>
    <t>S52fs</t>
  </si>
  <si>
    <t>Xq28</t>
  </si>
  <si>
    <t>153608114 - 153608115</t>
  </si>
  <si>
    <t>154379754 - 154379755</t>
  </si>
  <si>
    <t>X-linked Emery-Dreifuss muscular dystrophy</t>
  </si>
  <si>
    <t>missense variant|non-coding transcript variant</t>
  </si>
  <si>
    <t>FKTN</t>
  </si>
  <si>
    <t>9q31.2</t>
  </si>
  <si>
    <t>108366579 - 108366580</t>
  </si>
  <si>
    <t>105604298 - 105604299</t>
  </si>
  <si>
    <t>frameshift variant|non-coding transcript variant</t>
  </si>
  <si>
    <t>Walker-Warburg congenital muscular dystroph; Dilated cardiomyopathy 1X; Muscular dystrophy-dystroglycanopathy (congenital with brain and eye anomalies), type A, 4</t>
  </si>
  <si>
    <t>FLNC</t>
  </si>
  <si>
    <t>R1426fs</t>
  </si>
  <si>
    <t>7q32.1 </t>
  </si>
  <si>
    <t>GAA</t>
  </si>
  <si>
    <t>17q25.3</t>
  </si>
  <si>
    <t>E176fs</t>
  </si>
  <si>
    <t>GATA6</t>
  </si>
  <si>
    <t>P234fs</t>
  </si>
  <si>
    <t>18q11.2 </t>
  </si>
  <si>
    <t>Primary dilated cardiomyopathy</t>
  </si>
  <si>
    <t>N215S</t>
  </si>
  <si>
    <t>Xq22.1</t>
  </si>
  <si>
    <t>missense variant|non-coding transcript variant|intron variant</t>
  </si>
  <si>
    <t>Hypertrophic cardiomyopathy ; Fabry disease</t>
  </si>
  <si>
    <t>HCN4</t>
  </si>
  <si>
    <t>A485V</t>
  </si>
  <si>
    <t>15q24.1</t>
  </si>
  <si>
    <t>Brugada syndrome 8; Left ventricular noncompaction cardiomyopathy</t>
  </si>
  <si>
    <t>JPH2</t>
  </si>
  <si>
    <t>T161K</t>
  </si>
  <si>
    <t>20q13.12 </t>
  </si>
  <si>
    <t>Primary familial hypertrophic cardiomyopathy</t>
  </si>
  <si>
    <t>JUP</t>
  </si>
  <si>
    <t>W680fs</t>
  </si>
  <si>
    <t>17q21.2</t>
  </si>
  <si>
    <t>39913674 - 39913675</t>
  </si>
  <si>
    <t>41757422 - 41757423</t>
  </si>
  <si>
    <t>LAMP2</t>
  </si>
  <si>
    <t>R293*</t>
  </si>
  <si>
    <t>Xq24</t>
  </si>
  <si>
    <t>Hypertrophic cardiomyopathy; Danon disease</t>
  </si>
  <si>
    <t>LDB3</t>
  </si>
  <si>
    <t>10q23.2 </t>
  </si>
  <si>
    <t>Dilated cardiomyopathy 1C</t>
  </si>
  <si>
    <t>LMNA</t>
  </si>
  <si>
    <t>1q22 </t>
  </si>
  <si>
    <t>Primary dilated cardiomyopathy; LMNA-related disorder; Charcot-Marie-Tooth disease type 2</t>
  </si>
  <si>
    <t>11p11.2 </t>
  </si>
  <si>
    <t>MYBPC3</t>
  </si>
  <si>
    <t>Hypertrophic cardiomyopathy</t>
  </si>
  <si>
    <t>MYH6</t>
  </si>
  <si>
    <t>14q11.2 </t>
  </si>
  <si>
    <t>Hypertrophic cardiomyopathy 14</t>
  </si>
  <si>
    <t>MYH7</t>
  </si>
  <si>
    <t>P838L</t>
  </si>
  <si>
    <t>Restrictive cardiomyopathy</t>
  </si>
  <si>
    <t>R723C</t>
  </si>
  <si>
    <t>R904H</t>
  </si>
  <si>
    <t>14q11.2</t>
  </si>
  <si>
    <t>Dilated cardiomyopathy</t>
  </si>
  <si>
    <t>MYL2</t>
  </si>
  <si>
    <t>R58Q</t>
  </si>
  <si>
    <t>12q24.11</t>
  </si>
  <si>
    <t>Hypertrophic cardiomyopathy 10</t>
  </si>
  <si>
    <t>MYL3</t>
  </si>
  <si>
    <t>M149V</t>
  </si>
  <si>
    <t>3p21.31 </t>
  </si>
  <si>
    <t>Hypertrophic cardiomyopathy 8</t>
  </si>
  <si>
    <t>MYPN</t>
  </si>
  <si>
    <t>10q21.3 </t>
  </si>
  <si>
    <t>Dilated cardiomyopathy 1KK</t>
  </si>
  <si>
    <t>NEXN</t>
  </si>
  <si>
    <t>NKX2-5</t>
  </si>
  <si>
    <t>Y237*</t>
  </si>
  <si>
    <t>5q35.1 </t>
  </si>
  <si>
    <t>3 prime UTR variant|nonsense</t>
  </si>
  <si>
    <t>Primary dilated cardiomyopathy; Ventricular fibrillation; Noncompaction cardiomyopathy; Atrial septal defect 7</t>
  </si>
  <si>
    <t>PKP2</t>
  </si>
  <si>
    <t>Q323fs</t>
  </si>
  <si>
    <t>12p11.21</t>
  </si>
  <si>
    <t>Arrhythmogenic right ventricular dysplasia 9</t>
  </si>
  <si>
    <t>PPA2</t>
  </si>
  <si>
    <t>E172K</t>
  </si>
  <si>
    <t>4q24 </t>
  </si>
  <si>
    <t>missense variant|intron variant</t>
  </si>
  <si>
    <t>Inborn genetic diseases; Sudden cardiac failure, infantile</t>
  </si>
  <si>
    <t>PRDM16</t>
  </si>
  <si>
    <t>1-BP DUP, 1573C</t>
  </si>
  <si>
    <t>1p36.32</t>
  </si>
  <si>
    <t>3328329 - 3328330</t>
  </si>
  <si>
    <t>3411765 - 3411766</t>
  </si>
  <si>
    <t>PRKAG2</t>
  </si>
  <si>
    <t>7q36.1</t>
  </si>
  <si>
    <t>Familial Hypertrophic Cardiomyopathy with Wolff-Parkinson-White Syndrome; Hypertrophic cardiomyopathy 6; Lethal congenital glycogen storage disease of heart</t>
  </si>
  <si>
    <t>PTPN11</t>
  </si>
  <si>
    <t>12q24.13 </t>
  </si>
  <si>
    <t>RAF1</t>
  </si>
  <si>
    <t>3p25.2 </t>
  </si>
  <si>
    <t>RBM20</t>
  </si>
  <si>
    <t>R634W</t>
  </si>
  <si>
    <t>10q25.2 </t>
  </si>
  <si>
    <t>Dilated cardiomyopathy 1DD</t>
  </si>
  <si>
    <t>RYR2</t>
  </si>
  <si>
    <t>G357S</t>
  </si>
  <si>
    <t>1q43 </t>
  </si>
  <si>
    <t>Cardiomyopathy; Catecholaminergic polymorphic ventricular tachycardia 1</t>
  </si>
  <si>
    <t>SCN5A</t>
  </si>
  <si>
    <t>F851fs</t>
  </si>
  <si>
    <t>3p22.2 </t>
  </si>
  <si>
    <t>38627417 - 38627418</t>
  </si>
  <si>
    <t>38585926 - 38585927</t>
  </si>
  <si>
    <t>Dilated cardiomyopathy 1E; Cardiac arrhythmia; Long QT syndrome 3|Atrial fibrillation, familial, 10; Sick sinus syndrome 1; Brugada syndrome 1; Progressive familial heart block, type 1A; SUDDEN INFANT DEATH SYNDROME; Ventricular fibrillation, paroxysmal familial, type 1</t>
  </si>
  <si>
    <t>TMEM43</t>
  </si>
  <si>
    <t>S358L</t>
  </si>
  <si>
    <t>Primary dilated cardiomyopathy; Arrhythmogenic right ventricular cardiomyopathy, type 5</t>
  </si>
  <si>
    <t>TNNC1</t>
  </si>
  <si>
    <t>A8V</t>
  </si>
  <si>
    <t>Dilated cardiomyopathy 1Z; Hypertrophic cardiomyopathy 13</t>
  </si>
  <si>
    <t>TNNI3</t>
  </si>
  <si>
    <t>TNNT2</t>
  </si>
  <si>
    <t>1q32.1</t>
  </si>
  <si>
    <t>201332505 - 201332507</t>
  </si>
  <si>
    <t>201363377 - 201363379</t>
  </si>
  <si>
    <t>Dilated cardiomyopathy 1D; Hypertrophic cardiomyopathy 2</t>
  </si>
  <si>
    <t>TPM1</t>
  </si>
  <si>
    <t>TTR</t>
  </si>
  <si>
    <t>V50M</t>
  </si>
  <si>
    <t>TTR-related disorder; Familial amyloid neuropathy; Charcot-Marie-Tooth disease; Cardiomyopathy; Carpal tunnel syndrome 1; Hyperthyroxinemia, dystransthyretinemic; Familial amyloid neuropathy</t>
  </si>
  <si>
    <t>179430427 - 179430494</t>
  </si>
  <si>
    <t>178565700 - 178565767</t>
  </si>
  <si>
    <t>Cardiovascular phenotype</t>
  </si>
  <si>
    <t>SHOC2</t>
  </si>
  <si>
    <t>S2G</t>
  </si>
  <si>
    <t>3p25.1</t>
  </si>
  <si>
    <t xml:space="preserve"> 3p21.1 </t>
  </si>
  <si>
    <t> 1p31.1</t>
  </si>
  <si>
    <t>19q13.42 </t>
  </si>
  <si>
    <t>15q22.2 </t>
  </si>
  <si>
    <t>Hypertrophic cardiomyopathy 3; Dilated cardiomyopathy 1Y</t>
  </si>
  <si>
    <t>Noonan syndrome-like disorder with loose anagen hair 1; RASopathy</t>
  </si>
  <si>
    <t>2q31.2</t>
  </si>
  <si>
    <t>Molecular Consequence</t>
  </si>
  <si>
    <t>Primary dilated cardiomyopathy; Ventricular fibrillation; Noncompaction cardiomyopathy; Atrial septal defect 7;  Primary dilated cardiomyopathy; Hypertrophic; Dilated cardiomyopathy 1AA; ACTN2-related disorder</t>
  </si>
  <si>
    <t>Dilated Cardiomyopathy, Dominant Distal myopathy with posterior leg and anterior hand involvement; Hypertrophic cardiomyopathy 26;  Myofibrillar myopathy 5</t>
  </si>
  <si>
    <t>Glycogen storage disease, type II; Dilated cardiomyopathy</t>
  </si>
  <si>
    <t>Arrhythmogenic right ventricular dysplasia 1; Naxos disease</t>
  </si>
  <si>
    <t>Noonan syndrome with multiple lentigines; LEOPARD syndrome 1; RASopathy; Hypertrophic Cardiomyopathy</t>
  </si>
  <si>
    <t>TNNI3K</t>
  </si>
  <si>
    <t xml:space="preserve">Atrial conduction disease; Dilated cardiomyopathy </t>
  </si>
  <si>
    <t>GLA</t>
  </si>
  <si>
    <t>ACTC1</t>
  </si>
  <si>
    <t>TTN</t>
  </si>
  <si>
    <t>Nucleotide change</t>
  </si>
  <si>
    <t>Transcript</t>
  </si>
  <si>
    <t>c.3347G&gt;A (p.Arg1116His)</t>
  </si>
  <si>
    <t>c.301G&gt;A (p.Glu101Lys)</t>
  </si>
  <si>
    <t>c.355G&gt;A (p.Ala119Thr)</t>
  </si>
  <si>
    <t>c.2043_2044delinsCT (p.Gln681_Glu682delinsHisTer)</t>
  </si>
  <si>
    <t>c.351_352insTGGATGCAGCGATTCCGAACTGAGGCGGCAGCAGCGGCTCCTCAGAGGTCCCAGTCACCTCTGCGGGGCATGCCAGAAACCACTCAGCCAGATAAACAGCGTGGACAGGTGGCAGCGGCGGCGGCAGCCCAGCCCCCAGCCT (p.Gly118fs)</t>
  </si>
  <si>
    <t>c.1553G&gt;A (p.Arg518His)</t>
  </si>
  <si>
    <t>c.293A&gt;G (p.Asn98Ser)</t>
  </si>
  <si>
    <t>c.339_354del (p.Ser113fs)</t>
  </si>
  <si>
    <t>c.1344+1G&gt;A</t>
  </si>
  <si>
    <t>c.2293TTG[1] (p.Leu766del)</t>
  </si>
  <si>
    <t>c.145del (p.Leu49fs)</t>
  </si>
  <si>
    <t>c.6613_6614del (p.Arg2205fs)</t>
  </si>
  <si>
    <t>c.2186del (p.Pro729fs)</t>
  </si>
  <si>
    <t>c.2131_2132del</t>
  </si>
  <si>
    <t>c.5671_*835+957del4738insAGAACAGTCTT</t>
  </si>
  <si>
    <t>c.153dup (p.Ser52fs)</t>
  </si>
  <si>
    <t>c.454dup (p.Ser152fs)</t>
  </si>
  <si>
    <t>c.4275del (p.Arg1426fs)</t>
  </si>
  <si>
    <t>c.525del (p.Glu176fs)</t>
  </si>
  <si>
    <t>c.701del (p.Pro234fs)</t>
  </si>
  <si>
    <t>c.644A&gt;G (p.Asn215Ser)</t>
  </si>
  <si>
    <t>c.1454C&gt;T (p.Ala485Val)</t>
  </si>
  <si>
    <t>c.482C&gt;A (p.Thr161Lys)</t>
  </si>
  <si>
    <t>c.2038_2039del (p.Trp680fs)</t>
  </si>
  <si>
    <t>c.877C&gt;T (p.Arg293Ter)</t>
  </si>
  <si>
    <t>c.1723T&gt;A (p.Phe575Ile)</t>
  </si>
  <si>
    <t>c.568C&gt;T (p.Arg190Trp)</t>
  </si>
  <si>
    <t>NM_000256.3</t>
  </si>
  <si>
    <t>c.1410+1G&gt;A</t>
  </si>
  <si>
    <t>c.2513C&gt;T (p.Pro838Leu)</t>
  </si>
  <si>
    <t>c.2167C&gt;T (p.Arg723Cys)</t>
  </si>
  <si>
    <t>c.2711G&gt;A (p.Arg904His)</t>
  </si>
  <si>
    <t>c.173G&gt;A (p.Arg58Gln)</t>
  </si>
  <si>
    <t>c.445A&gt;G (p.Met149Val)</t>
  </si>
  <si>
    <t>c.3127del (p.Ser1043fs)</t>
  </si>
  <si>
    <t>c.711C&gt;A (p.Tyr237Ter)</t>
  </si>
  <si>
    <t>c.968_971delinsGCT (p.Gln323fs)</t>
  </si>
  <si>
    <t>c.514G&gt;A (p.Glu172Lys)</t>
  </si>
  <si>
    <t>c.1573dup (p.Arg525fs)</t>
  </si>
  <si>
    <t>c.905G&gt;A (p.Arg302Gln)</t>
  </si>
  <si>
    <t>c.1403C&gt;T (p.Thr468Met)</t>
  </si>
  <si>
    <t>c.1837C&gt;G (p.Leu613Val)</t>
  </si>
  <si>
    <t>c.1900C&gt;T (p.Arg634Trp)</t>
  </si>
  <si>
    <t>c.1069G&gt;A (p.Gly357Ser)</t>
  </si>
  <si>
    <t>c.2550_2551dup (p.Phe851fs)</t>
  </si>
  <si>
    <t>c.1073C&gt;T (p.Ser358Leu)</t>
  </si>
  <si>
    <t>c.23C&gt;T (p.Ala8Val)</t>
  </si>
  <si>
    <t>c.2302G&gt;A (p.Glu768Lys)</t>
  </si>
  <si>
    <t>c.508GAG[3] (p.Glu173del)</t>
  </si>
  <si>
    <t>c.688G&gt;A (p.Asp230Asn)</t>
  </si>
  <si>
    <t>c.148G&gt;A (p.Val50Met)</t>
  </si>
  <si>
    <t>c.80365_80432del (p.Leu26789fs)</t>
  </si>
  <si>
    <t>c.4A&gt;G (p.Ser2Gly)</t>
  </si>
  <si>
    <t>NM_020297.4</t>
  </si>
  <si>
    <t>NM_005159.5</t>
  </si>
  <si>
    <t>NM_001103.4</t>
  </si>
  <si>
    <t>NM_020778.5</t>
  </si>
  <si>
    <t>NM_004281.4</t>
  </si>
  <si>
    <t>NM_000719.7</t>
  </si>
  <si>
    <t>NM_006888.6</t>
  </si>
  <si>
    <t>NM_001743.6</t>
  </si>
  <si>
    <t>NM_001232.4</t>
  </si>
  <si>
    <t>NM_001792.5</t>
  </si>
  <si>
    <t>NM_013266.4</t>
  </si>
  <si>
    <t>NM_001289808.2</t>
  </si>
  <si>
    <t>NM_001927.4</t>
  </si>
  <si>
    <t>NM_004006.3</t>
  </si>
  <si>
    <t>NM_024422.6</t>
  </si>
  <si>
    <t>NM_004415.2</t>
  </si>
  <si>
    <t>NM_000117.3</t>
  </si>
  <si>
    <t>NM_001079802.2</t>
  </si>
  <si>
    <t>NM_001458.5</t>
  </si>
  <si>
    <t>NM_000152.5</t>
  </si>
  <si>
    <t>NM_005257.6</t>
  </si>
  <si>
    <t>NM_000169.3</t>
  </si>
  <si>
    <t>NM_005477.3</t>
  </si>
  <si>
    <t>NM_020433.5</t>
  </si>
  <si>
    <t>NM_002230.4</t>
  </si>
  <si>
    <t>NM_002294.3</t>
  </si>
  <si>
    <t>NM_007078.3</t>
  </si>
  <si>
    <t>NM_170707.4</t>
  </si>
  <si>
    <t>NM_002471.4</t>
  </si>
  <si>
    <t>NM_000257.4</t>
  </si>
  <si>
    <t>NM_000432.4</t>
  </si>
  <si>
    <t>NM_000258.3</t>
  </si>
  <si>
    <t>NM_032578.4</t>
  </si>
  <si>
    <t>NM_144573.4</t>
  </si>
  <si>
    <t>NM_004387.4</t>
  </si>
  <si>
    <t>NM_001005242.3</t>
  </si>
  <si>
    <t>NM_176869.3</t>
  </si>
  <si>
    <t>NM_022114.4</t>
  </si>
  <si>
    <t>NM_016203.4</t>
  </si>
  <si>
    <t>NM_002834.5</t>
  </si>
  <si>
    <t>NM_002880.4</t>
  </si>
  <si>
    <t>NM_001134363.3</t>
  </si>
  <si>
    <t>NM_001035.3</t>
  </si>
  <si>
    <t>NM_000335.5</t>
  </si>
  <si>
    <t>NM_024334.3</t>
  </si>
  <si>
    <t>NM_003280.3</t>
  </si>
  <si>
    <t>NM_000363.5</t>
  </si>
  <si>
    <t>NM_015978.3</t>
  </si>
  <si>
    <t>NM_001276345.2</t>
  </si>
  <si>
    <t>NM_001018005.2</t>
  </si>
  <si>
    <t>NM_000371.4</t>
  </si>
  <si>
    <t>NM_001267550.2</t>
  </si>
  <si>
    <t>NM_007373.4</t>
  </si>
  <si>
    <t>splice variant</t>
  </si>
  <si>
    <t>R1116H</t>
  </si>
  <si>
    <t>R518H</t>
  </si>
  <si>
    <t>N98S</t>
  </si>
  <si>
    <t>R2205fs</t>
  </si>
  <si>
    <t>S152fs</t>
  </si>
  <si>
    <t>F575I</t>
  </si>
  <si>
    <t>R190W</t>
  </si>
  <si>
    <t>S1043fs</t>
  </si>
  <si>
    <t>R302Q</t>
  </si>
  <si>
    <t>T468M</t>
  </si>
  <si>
    <t>L613V</t>
  </si>
  <si>
    <t>E768K</t>
  </si>
  <si>
    <t>E173del</t>
  </si>
  <si>
    <t>D230N</t>
  </si>
  <si>
    <t>L26789fs</t>
  </si>
  <si>
    <t>VCV000035533.11</t>
  </si>
  <si>
    <t>Classification</t>
  </si>
  <si>
    <t>** Pathogenic</t>
  </si>
  <si>
    <t>VCV000018331.37</t>
  </si>
  <si>
    <t>** Pathogenic/Likely pathogenic</t>
  </si>
  <si>
    <t>VCV000162727.14</t>
  </si>
  <si>
    <t>VCV001195460.14</t>
  </si>
  <si>
    <t>VCV001075312.4</t>
  </si>
  <si>
    <t>* Pathogenic</t>
  </si>
  <si>
    <t>VCV000372313.15</t>
  </si>
  <si>
    <t>VCV000039758.11</t>
  </si>
  <si>
    <t>VCV000096720.12</t>
  </si>
  <si>
    <t>VCV000017611.11</t>
  </si>
  <si>
    <t>VCV001685257.3</t>
  </si>
  <si>
    <t>Pathogenic</t>
  </si>
  <si>
    <t>VCV000100657.3</t>
  </si>
  <si>
    <t>VCV001392460.4</t>
  </si>
  <si>
    <t>VCV001966748.4</t>
  </si>
  <si>
    <t>VCV000662906.8</t>
  </si>
  <si>
    <t>VCV000143947.10</t>
  </si>
  <si>
    <t>Arrhythmogenic cardiomyopathy with wooly hair and keratoderma; Arrhythmogenic right ventricular dysplasia 8; Primary dilated cardiomyopathy</t>
  </si>
  <si>
    <t>VCV003246003.1</t>
  </si>
  <si>
    <t>VCV000234991.10</t>
  </si>
  <si>
    <t>VCV000003205.6</t>
  </si>
  <si>
    <t>VCV001878987.2</t>
  </si>
  <si>
    <t>VCV000004033.71</t>
  </si>
  <si>
    <t>VCV002505315.1</t>
  </si>
  <si>
    <t>* Likely pathogenic</t>
  </si>
  <si>
    <t>VCV000010730.41</t>
  </si>
  <si>
    <t>VCV001675066.4</t>
  </si>
  <si>
    <t>VCV000155800.7</t>
  </si>
  <si>
    <t>** Pathogenic/ Likely pathogenic</t>
  </si>
  <si>
    <t>VCV000013599.9</t>
  </si>
  <si>
    <t>VCV000163812.17</t>
  </si>
  <si>
    <t>VCV000997776.1</t>
  </si>
  <si>
    <t>VCV000066908.38</t>
  </si>
  <si>
    <t>VCV000561059</t>
  </si>
  <si>
    <t>VCV000661274</t>
  </si>
  <si>
    <t>VCV000043648</t>
  </si>
  <si>
    <t>VCV000031884</t>
  </si>
  <si>
    <t>VCV000042910.22</t>
  </si>
  <si>
    <t>VCV000014095.63</t>
  </si>
  <si>
    <t>6821 </t>
  </si>
  <si>
    <t>VCV000042926.28</t>
  </si>
  <si>
    <t>VCV000006821.87</t>
  </si>
  <si>
    <t>VCV000014067.31</t>
  </si>
  <si>
    <t>VCV000014061.6</t>
  </si>
  <si>
    <t>VCV000523473.10</t>
  </si>
  <si>
    <t>VCV000517446.8</t>
  </si>
  <si>
    <t>32877909-32877912</t>
  </si>
  <si>
    <t>33030843-33030846</t>
  </si>
  <si>
    <t>VCV000372222.30</t>
  </si>
  <si>
    <t>VCV000060725.2</t>
  </si>
  <si>
    <t>Left ventricular noncompaction cardiomyopathy 8</t>
  </si>
  <si>
    <t>VCV000006846.44</t>
  </si>
  <si>
    <t>VCV000013331.78</t>
  </si>
  <si>
    <t>VCV000013960.28</t>
  </si>
  <si>
    <t>Noonan syndrome 5 with multiple lentigines; LEOPARD syndrome 2; RASopathy; Hypertrophic cardiomyopathy 1</t>
  </si>
  <si>
    <t>VCV000411653.19</t>
  </si>
  <si>
    <t>VCV000626247.8</t>
  </si>
  <si>
    <t>VCV000373379.7</t>
  </si>
  <si>
    <t>VCV000013417.77</t>
  </si>
  <si>
    <t>VCV000519533.20</t>
  </si>
  <si>
    <t>VCV000201560.22</t>
  </si>
  <si>
    <t>VCV000000734.46</t>
  </si>
  <si>
    <t>VCV000012443.51</t>
  </si>
  <si>
    <t>PLN</t>
  </si>
  <si>
    <t>W792fs</t>
  </si>
  <si>
    <t>VCV000042619.74</t>
  </si>
  <si>
    <t>47337729-47337730</t>
  </si>
  <si>
    <t>c.2373dup</t>
  </si>
  <si>
    <t>**Pathogenic</t>
  </si>
  <si>
    <t>c.1536dup (p.Met513fs)</t>
  </si>
  <si>
    <t>M513fs</t>
  </si>
  <si>
    <t>VCV002947595.1</t>
  </si>
  <si>
    <t>1p31.1 </t>
  </si>
  <si>
    <t>78407769-78407770</t>
  </si>
  <si>
    <t>1: 77942084-77942085</t>
  </si>
  <si>
    <t>Dilated cardiomyopathy 1CC; Hypertrophic cardiomyopathy 21</t>
  </si>
  <si>
    <t>6q22.31</t>
  </si>
  <si>
    <t>NM_002667.5</t>
  </si>
  <si>
    <t>NM_001943.3</t>
  </si>
  <si>
    <t>c.1038_1040del (p.Lys346del)</t>
  </si>
  <si>
    <t>K346del</t>
  </si>
  <si>
    <t>VCV000163205.22</t>
  </si>
  <si>
    <t>31531007-31531009</t>
  </si>
  <si>
    <t>29110973-29110975</t>
  </si>
  <si>
    <t>c.1224-52G&gt;A</t>
  </si>
  <si>
    <t>VCV000188544.27</t>
  </si>
  <si>
    <t>Hypertrophic cardiomyopathy; Left ventricular noncompaction 10</t>
  </si>
  <si>
    <t>NM_001005242.2</t>
  </si>
  <si>
    <t>Inversion</t>
  </si>
  <si>
    <t>intron variant</t>
  </si>
  <si>
    <t>118558957-118558959</t>
  </si>
  <si>
    <t>118880120-118880122</t>
  </si>
  <si>
    <t>Dilated cardiomyopathy 1P; Arrhythmogenic right ventricular dysplasia 9; Hypertrophic cardiomyopathy 18; Sudden Infant Deaths Syndrome</t>
  </si>
  <si>
    <t>R14del</t>
  </si>
  <si>
    <t>* Pathogenic -  Major contributor to disease - Founder variant Europe/North America</t>
  </si>
  <si>
    <t>c.1020+6570_1020+6572del (p.Arg14del)</t>
  </si>
  <si>
    <t>VCV000043389.54</t>
  </si>
  <si>
    <t>R162Q</t>
  </si>
  <si>
    <t>c.485G&gt;A (p.Arg162Gln)</t>
  </si>
  <si>
    <t>Hypertrophic cardiomyopathy 7; Dilated cardiomyopathy 1FF; Familial Restrictive Cardiomyopathy 1; TNNI3-related disorder</t>
  </si>
  <si>
    <t>** Pathogenic -Major contributor to disease - Seen in &gt;20 proband</t>
  </si>
  <si>
    <t>VCV000044580.41</t>
  </si>
  <si>
    <t>VCV000016826.29</t>
  </si>
  <si>
    <t>R406W</t>
  </si>
  <si>
    <t>c.1216C&gt;T (p.Arg406Trp)</t>
  </si>
  <si>
    <t>Desmin-related myofibrillar myopathy; Arrhythmogenic right ventricular cardiomyopathy; Cardiomyopathy</t>
  </si>
  <si>
    <t>32841995-32850927</t>
  </si>
  <si>
    <t>32994929-33003861</t>
  </si>
  <si>
    <t>VCV001074817.5</t>
  </si>
  <si>
    <t>7583166-7587903</t>
  </si>
  <si>
    <t>7582933-7587670</t>
  </si>
  <si>
    <t>inframe deletion - Analytic detection difficult</t>
  </si>
  <si>
    <t>splice donor - Impacts exons 5-6 - Analytic detection difficult</t>
  </si>
  <si>
    <t>NOTE: Above list does not include variants present in the GM24385 background. Substitution refers to single nucleotide variant; Indels are defined as deletion/insertions less than 10 base pairs, and large deletions or insertions are larger than 10 base pairs. Target variant allele frequency is 50%.  All variants have been classified on ClinVar as "Pathogenic" or "Likely Pathogenic".</t>
  </si>
  <si>
    <t>*** Pathogenic
Reviewed by expert panel. 
FDA RECOGNIZED DATABASE</t>
  </si>
  <si>
    <t>frameshift variant. Major contributor to disease as per Get-RM (seen in &gt;50 probands)</t>
  </si>
  <si>
    <t>intron variant. Seen in &gt;20 probands between LMM and Oxford. Not difficult technically but often outside the region labs call variants in.</t>
  </si>
  <si>
    <t>inframe_deletion  in highly repetitive region - Analytic detection difficult</t>
  </si>
  <si>
    <t>Clinvar Accession</t>
  </si>
  <si>
    <t>Clinvar Variation ID</t>
  </si>
  <si>
    <t>Seraseq® Inherited Cardiovascular Mix</t>
  </si>
  <si>
    <t>For Research Use Only. Not for use in diagnostic procedures.</t>
  </si>
  <si>
    <t xml:space="preserve">c.1217_1379-790delinsAAAGACCATATAGGCCAATCCAGAAGAAACTGAGATAATAGCATGTTGTACTTTATAAGGTATATACTGTGACATACAGACTGAGGCTGAGTACTGAGAGAAAATAGAAAGTGGCATATACGTTTAGGATTTTTTTTGTTTTTGAAATTTGGAGCTCGAATCCTTCTGATTCAGTGGAAGGAAGACTGTACACTGATTGCTTGCTATTCCAGGGACTCCCAGCAGGTGTAAAGTTGCCTCGTCATCTTTCTTTCTTTTTTTTTGAGACTGCGTCTCACTCTATTGCCCATGCTGGAGTGCAGTGGTGGCTTGATCTCGGTTCATTGCAATCTCCACCTCCCAGGTTCAAGCAATGCTCCTGCCTCAGCCTCCCAAGTAGCTGGAATTACAGGCGCCCGCCACCATGCCTGACTAATTTTTGTATTTTCGGTAGAGACGGGTTTCACCATGTTGGCCAGGCTGGTCTCAAACTCCTGACCTCAAATGATCTGCTGCCTCGATCTCCCAAAGTGCTGGGATTACAGGCATGAGCCATTGCCTGGCCCGCCTCATTATCTTTCATACCGTAATGGGTTACACTAACTCACTAATGCCCAGGAAAAGGAGAAGAGGGGCAGAAAGAGAAGGGATGACTCTTCCCTTTCTACCCTATCCTTCTCACTGCCCAGGCAACAATTCCTACTTCTTTTTTCTCCCCCGAGATGGAGTACTGCTTTGTTGCCAAGGCTGAAGTGCGGTGGCGCAATCTCGGCTACCTGCAACCTCTGCCTCCCAGGTTCAAGCAATTCTCCTGCCTCAGCTTCCCGAGTAGCTGGGATTACAGGCACACACCACCATGCCTGGCTAATTTTTGTATTCTCAGTAGAGACGGGGTTTCACCATGTTGGCCAGGCTGGTCTCGAACCCTTGACCTGGTGATCCGCCCACCTCGGCCTCCCAAAGTGCTGAGATTACAGGCGTGAGCCACTGTGCCTGGCCCAGCAATTCCTACTTTTTTTTTTTTGAGACAGAGTCTCACTCGGTAACCTAGGCTGGAGTGTAGTGGCACAATCTTGGCTCACTGCAACTTCTGCCTCCCGGGTTCAAGTGATTCTCCTGCCTCAGTCTCCTGAGTAGCTGGGATTACAGGCGCAGACCACGACACCCGGCTAATTTTTTTGTATTTTGAGTAGAGACAGGGGTCTCACCATGTTGGTCAGGCTGGTCTCGAACTCCTGACCTCGTGATCCGCCCGCCTTGGCCTCCCAAAGTGCTGGGATTACAGGCGTGAGCCACCGCGCCCGGCCAGCCATTCCTACTTCTTAAATTGACTGTATGGTCTGTACAAAGGAAAGAGGAAGCATAGGTACTCAGGGCAGGCTCCTTTATGAACACAGCAAATGTGGCAGACTTGGCTGAACTATGTGGCAAACATCACCTCCCCTGAAATAAGAGCCTGTATAGTTAAAGCTTGGTAATTACTCAGCATACTTATATTTGGTCCAACCAATTAGAACACATTAGGCTTCATGCAGTCTTTTGGGCTTAAACAGTTTGCTTCTGCTGTGCACAGGTAGCTACTTTTTGAAACTGTAACCAGATTTCCACTGGAGCCTACACAGAGCTTCCATTAGATACAGTGACACTGTGTCTGGTGTCTTGTGAGGACTAGATTTCTGGCTTATGAGGAGGTATTTTCCTGATCAAACTAGCATTTGGGGTTAAGGAGCAGTGTCCCTCAGCCACAGGTTTTGCAATACAATGACTTCATTCCTCCTGCTTCTCCTTAAGAGGCCCTGGAAGAGGGACAGATAAAACTCAGAAGGTGGTTGAAAACAATTTAAAGACAAGTCTGAGGCTGAGTTTTGGTTACTAAGCTACAAAAGCAAGTTAGAAAGAAGAGAGAAATGAAGAAAAAAAACAAAAGCTTCTTTAGTCCTAAATAAGCAAACAAATTAATAGTCTCTGCCTGCCAGAAGCTTAAGAATGTGAAGCATAATGACATTTCCTCCTTTTAAAAAGGACCACACAGGACACTCAAAGAAAAAGTACACCTTACAATAAAAACCAGAGAGGATTAATTGGAACAAAGGGAGTGGAATTTTCCTTCAACAGTCAATATCCTTTAGAGCTTGCCATGCTCCATTATTTCTACAAAAGTATATGATTTTGGAAGTTTCAGCATAATTTTAGAATTTCTAATATAGGATTTTGCATAGAAATGTCATGCCTGTCAAATTTCTGGGTGGCATGAAAGCTGTGAAAGAACTAAGATGTTCAATAGAGATTCAGAATTACATATGCTCATACACACATACCCTCACACAAAATCAGTGAGTAACCAACTACAAACTGGGAAAATATGTACAATATGAGATAAAAGTTTAATACTCTTAATATATAGAATTTTTATAAATCACTAAAAAGCGAAACACCAGTAGAAAAATTGGGAAGGTACATAACACAAAACCAACTGATATTAGGAGCTAATGTACACAGGAATCCATGTTCTCTAGTAACTAAAGAAATACAAATTTAAACAACTAGATATCATTTTCCATGACTAGAGGAGGCAAAACCAGAACCGATGAGTGGAAATTCTAAAGAAGGAGATTTTGGCTCACTGAAAGTATAAACTTCTAAGAGAGCTTTGAAGAAAACAGAAAGAACTACTTGTAAGACCCAGCTCTATCACTAGAGGGAATAAAAATTAGCTTATCTCTTATCAGAAAGTAGATGAGGGCTTTTACCCTGAAATTAAAGTGTTAGACTAGATGAGCAGTTTCCAAATGAGCCCAGTGACAAAACAGACTCACAGTCTTGGGCCATGCCCCAAATTTGCTGAGCCAGAGTCTCAGGATGGAGTTCAGGAACTTATATTTTAAAAAAAGATTCCAGTTTGGGCATGAGGAAACCAATAGACTAGATGATTCTGAATAGATGTCCCTTCAATGATCAGATTCTGGATTACCTAATATAATATTTACGGTTTGGGTTTTCATGTGTCTCATCCTTAACTTCTGATCAATTTTTTCATAGTGTCTTAATGTCTACTAGTATAGCTCTTTGTTGCAGATGGTCTGTCTGCCTGTAATTTTCTACCATGAGGCTCTCATTCTAGCCAAAAAGAAAGGGATCTGGACTCTGTTAAGGGATATAATTAGAATAATTACCAATTATAAGAGACAATAACTCCATTAGCCAGAAATTTACTGCCAACCGTGATGTTTGTAAAAAATAGCTAACCAGTAAAGGGAGCTTAGATATTACAACTCATGTTAAATAATAATGACCTCGGCTGGGCGCGGTGGCTCATGCCTGTAATCCCAGCACTCTGGGAGGCCGAGGGGGGCGGATCACGAGGTCAGGAGATTGAGACCATCCTGGCTAACATGGTAAAACTCGTCTCTACTAAAAATACAAAAAAAATTAGCCAGGCGTGGTGGCGGGTGCCTGTAGTCCCATCTACTTGGGAGGCTGAGGCAGGAGAATGGCGTGAACCCGGGAGGCGGAGCTTGCAGTGAGCCGAGATCATGCCACTGTACTCCAGCCTCGGCAACAGAGCGAGACTCCGTCTCAAAAAAATAAATAAAAATAATAATAAAAAAATTAATGACCTCTAGGACAGAAAATATAGTAATTTAACAAATCTGCCTTAACACATAGGCAGCAAAACTTACAAGTTTTATGATTAAATAAATCCCTATCTTCAGTGAAAAAGAATGAGGAGGCAGAGATGAGGACAATGACCGCTCGGACAAGGACAAGAAAGAAAACTGGTTCTTTTTAACCGTGTTTTTCAAAGTGGTCAAAGAGTGGGAGGAATTTTTTTTTATTTATTTACAATTTCCCTTGCATAGATATACCCCTCCTTTCACCTAAATTTTGCAAATCTTAACTGGAATATCAGATTATTGAAACGGCCACGTATTCCAAGTTATATATAAACCCAGGGTACCTTGTTACACATTACGAATGCGGAATAAAATAATATACAATTACTTAAAGAAAGTGCATAATAAATATTTTATAGCAAAACATTCTGAGTATTTTATTAAATACAGCAATCCAATTAAGTACTTCTATAAAATATGCAGGGATTAATATGCAGTTTTAACACATTTCACTGACAATTACCCTGACTCTTTCATATGTAATGAAAGAGGGATAAGAACCCCTGCTGCACTCTTATCATGACTTGTCCGTTTTAATCCAAGGCATATCCCTGCTCACTCCAGCCAATGCTCACTACTCAGTGACCTTGAAGATGAACTTCTGAGACTAAGATGTGCCGTTCTCATTTCAATTACGGGAACACTACCACGCTCACTTAGTAAGGGAGAAAGAACAATCTCACCGGGGTGGGGGGAGTGGGGGTGTCTTTGATCCTGAAGTTCTTTCATTAGAAGAGAAGATCCTAGGCTACTACTGCAGAAGTAGAGCGAGAGATGAAGACAGCTTGAACCAAGGCAGAGACAAGAAGACAGAGGGGCCAGCACAGTGGCTCACGCCTGTAATCCCAATACTTTGGGAGGCTGAGGCCGGCAGATCACCTGAGGTCGGGAGTTCGAGACCAGCCTGACCAACATGGAGAAACCTCCATCTCTACTAAAAATACAAAATTAGCCAGGCATAGTGGCGCATGCCTGTAATCCCAGCTACTTGGGAGGCTAAGGCAGGAGAATCGCTTGAATCTGGGAGGCAGAGGTTGCAGTGAGCCAAGACTGCGCCATTGCACTCCAGCCTGGGTAACAAGAATGAAACTTCTTCTCAAAAAAAAAAAAAAAAAAGAAGAGAGAGGAAGGGTGTCAGAGGAGTGAGGAAGAGCTCTCTGATCAGAGGAGTCTCAAAGACAAGCCCCTTCTCAAAGACTATACAAATGAGTCATCACGTGCCTCAAAAGTAGGTGGGGTGACAGCAAAACACTCAGATACAACTAGGTTCAAACCTGGGCTTTGTTCTTTACCATTTAGGCAACCTTGGGCAATTTACTTAACCCCTCTGAGTCTCACACTGATCATATGTAAGTCACCAATTATGCTTTCACCTCTTACGGAGTTGTCAGGAGAAATAGGGATAAAAAAACAGAAAGCCTTAGCTTAGTGACCAACACATAATAGGGGTTCAGAAAAAAAAAAGGTCAAAGAAATAGACCAGTAAGATTCACATATATACTTACTTTCTTTGTGTTTCTAAACAAAGATATAAACATGTCTATATTAGGTTAACAATTTATTTCTGAGGCCCAGAAAGCCCTTATTTAGCTCTTCTATTAGTAGAGCCAAAGGGAGTAATTTAGAAGGATTTGTATCAGATGTTCAAATGTCTGTTTGGTTCAATTAGCATGTAATGAACACCCTCCAGTAGGGATGTTTGGCTTATACTAGAAATCCTGGGTGCTGCACAATCAACTTCCATTTATCAACTCTATAGATGATCTAATGATGCCTGAATGGTTTCACATGGCATCAACATCACAGAATGTTCTCTGACGTTAGTCTCCTATTGCCTATGCAGGAGAAGAGGAAGCGTGATTCAATGGCTTGTTCCCTTGACACACACACACACACGCACGCAAGCACACACACACTTCCCAAGCTTTCTAACTACCAGGCACCCTAACTCCAAATCACGCTATTTTCCATGTCTCCTCTAAATGACCGGCAGCTAGTTTCTTTCTGCCTCTTTGCCTTGCTAGTGATGCTCACTTTGCCAGGAATAACTTTCATCCTCTTTCAAAACACCAATCCAAAGCCTATTCCTTTTTTAAGGTCCACAATGAAACATAACCCCTTCAGGAAGTATTTCCTGACTATAAAACTAGTAGATGGAGAAACAAAATCCAACGCGGGTGCAGTGGCATGTCCCTGTAGTCCCAGCTACTGAGGAGGCTGAGGCAGGAGGATCTCATGAGCCCAGAAGAACAGCCCAGGCAGCACAGCGAGATCCCCATCCTTTAAAAAAAACAAAAACAAAAAAACCCCAAATCCACACCGTCCCTAGGCTGTGATTCTCAGTACCTGACCCCTGAAAGCTGCTCTGTAAATGTTGGTTAAATGAATGGAATCACTTTTAATTTCTACAGGCATTTGAATACAAATCATGGATATGAAAAGAAATCCCTCATGGGACCTGACAGAATGCTGGCAAGAGCGTAGCATGGTACTGGTAGGGCGCGGTGGCTCACGCTTGTAATCCTAGCACTTTGAGACGCGGAGGCAGGCGGATCGCCTGAGGTCAGGAGCTCAAGACCAGCCTGATCAACGTGGCGAAACCCCGTCTCTACTAAAAATACAAAAAATTAGCTGGGCGTGGTGGTGGGCACCTGTAATCCCAGCTACTTGGGAGACTGAGGCAGGGAGAATTGCTTGAACCCTGGAACCAGACGTTGCAGTGAGCTGAGATCATGCCACTGCACTCCAGCCTGGGCAACAGAGCAAGACTCTGTCTCAAAAAGAAAAAGAGAATAGAGAGAGTAGCATGGTACCTCACATAGTTTTATAACATTAAAATATATCAGAATTTAAAATGTGATATTTAGCAACATGTATACAGCTGGAGGTCATTATCCTAAGCAAATTAATGCAAAAACAAAAAATCAAATACCACATATTCTCACTTACAAATGGGAGCTAAACATTGGGTATACATGGACTTAAAGATGAATAAAAGAGGGAGGAAAGGACGGGGGCAAGGGTTGAAAAACTATCTGTTGGGTACTATGCTGAGTACCTGGGTGACAGGACCATTCGTATCCCAAACCTCAGCATCACACAATATATCCATGTGACACACTTGAACACGTAACCCCAAATCTAAAATGAATGTTGAATTTTTTAAAATGTGATATTTTAAGACATAAAGCGAGTAGAGATAACATAATGACAAAATCTTTATAGAAAAATTAAACCTATTATATAACTAAATGAAGCAGGTAGAAGAGCAAAATATATTCAATTTACTTTAAAACAATATTTGTGGAGTATTTCCGTTAAAAGTATTTACCAGAACACTGTCAACTATTACACAGTTAAAAAAAAAAAAAAAAAAACCTCTTCTATGATGTATATTCTTTGAGCATTGGTTTCCTCATCTGTAAAATTGAGATATAGCACCTGATAATACCTAGAAACCCAAGGTTTCTGTGATAATTAAATTAGAAAATGTACGTATATCGCTGAGACATTGAAGATATTTAACAAAAATTTACTGATGATTGCACTCAGTTATGCCTCCTGCAATCTTTGTTAATTTTTTTGAGATAAGGTCTCACTCTGTTGCCCAGGCTGGAGTACAGTGGTGCAATCATGGCTCACTGCACCAGCCTCAGCCTCCTAGGCTCAAGCAATCCTCCCACCTCAGCCTCCTGAATAGCTGAGACTACAGGCACACACCACTAACACACCTGGCTAATTCTTTATTTTTCATAGAGACAGGGTCCCACTATGTTGGCCAGGCTGGTCTCGAACTCCTGGGCTCAAGCAATCCTCCTGCCTTGGCCTCCCAAAGTGCTGGGATTACAGGCATGAGCTACTGCACCCAGCCCCTCCTGTACTCTTTGTACTGTGTGCAGGGAACACAAGCGGAGAGCTGATGGTGATGGCAGGGAGAGTGCTTATTCTGGAACATCAACAAATCATCTTCTCTTTTATCATACGACTGTTCATTTAAATGAAAGTAGCCCCTTCTCTTCATGCTTAGAGGACATATTACTAACACTGCTGTTTTAATTCTATCTGATTAGTCCATCTCTCCAATTCATTGCATAAAAAGGAGACATTTGCTCCAATCAGTATTTGAACAAAAATGTGAAGTAGAGAATTAAAAAAACAAACATATCCAGTTACTCTTTTCTTCTTTAAGGTTTCAGTGAGCTAAGGAGGTGGTACTGAGAGGAGTCCAGATAATGGAAAGATTGGAAAAAACAGTTTCTAATATTTGATTACATTGATCCTCCACACTGGAAAACTATGTGACACTCCATTTCATTTTCTATAGATCCAGCAAGCTGGTTGTTGAGTAAATAATACAAACAACTGGGTGTGGTTCTTGTCAGTTTTCTTTAGAAAGAAAGAAACCAAAATTTAGTTTGGGACACCTAGGATAACAGTGAAATCCTACACGTTCTTAAACTACAAAGTGGGCTGTTAGTGAATTTAAGCAGAATTTTCATTGCAGTGAGTCTTGTCAAATTGTTTTAAAGACATTTAGTCAAAGGTGCATAGAGTTTCTAATTAAGAATATTAAGCAAAAGCCGCAGAACATTTTCCCCTTTAGAAAAAAGGAATTCAGGCTGGGCGCAGTGGCTCATGGCTCATGCCTGTAATCCCAGCACTTTGGGAGGCCGAGGCGGGCGGATCACAAGGTCAGGAGTTCGAGACCAGCCTGGCCAACATGGTGAAACTAAACTTTAGTAGAAACATCGTCTCTACTAAAAATACAAAAATTAGCCAGGTGTGGTAGCACATGCCTGTAATCCCAGCTACTAGGGAAGCTGAGGCAGAATTGCTTGAACCCTGGAGGCGGAGGTTGCAGTGAGCTGAGATTGAGTCACTGCACCTCAGCCTGGGTGATAGAGCAAGATTCTGTCTCAAAAAAAAAAAAAAGGAATTCGAATGTGGCTCAAATCTGGAGTCTAAGCCAGCAGGTAACAATGTTCCTTTAAAGCCTTCTCTAGCATAACAATGAGCCCATCAATCATTTGCTCCAGGAAACTTAAGAAAAAGAGATGATGTAAGGCATCTGGCTGGGGTGCAAATGTGTTAGGTTCTTCAATGTTCAGTAAGCACTACCTGTTATTTGTTTTTTAGTCTCCAAGTCTCTGGTTTGCTTCAGCACCTGGAGCAGCCGAGGTACCCCATTTAGTTCAGCCACCTCCAATTTGTTGTCATTGTCTTCAAATACTAAGTTTCTCAAGGCCCCACACACAGCTCGCTGAACGTCTTCATTCTGAA
</t>
  </si>
  <si>
    <t>This file lists the genomic coordinates for the DNA sequences included in the material number 0740-0132.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</si>
</sst>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3B5C"/>
      <name val="Arial Nova Light"/>
      <family val="2"/>
    </font>
    <font>
      <b/>
      <sz val="10"/>
      <color rgb="FF00788A"/>
      <name val="Arial Nova Light"/>
      <family val="2"/>
    </font>
    <font>
      <sz val="24"/>
      <color rgb="FF003B5C"/>
      <name val="Assistant ExtraBold"/>
      <charset val="177"/>
    </font>
    <font>
      <sz val="10"/>
      <color rgb="FF003B5C"/>
      <name val="Assistant"/>
      <charset val="177"/>
    </font>
    <font>
      <b/>
      <sz val="12"/>
      <color theme="0"/>
      <name val="Assistant"/>
      <charset val="177"/>
    </font>
    <font>
      <sz val="11"/>
      <color rgb="FF003B5C"/>
      <name val="Assistant"/>
      <charset val="177"/>
    </font>
    <font>
      <i/>
      <sz val="14"/>
      <color rgb="FF003B5C"/>
      <name val="Assistant"/>
      <charset val="177"/>
    </font>
    <font>
      <sz val="8"/>
      <name val="Calibri"/>
      <family val="2"/>
      <scheme val="minor"/>
    </font>
    <font>
      <b/>
      <sz val="10"/>
      <color rgb="FFFF0000"/>
      <name val="Assistant"/>
      <charset val="177"/>
    </font>
    <font>
      <sz val="8"/>
      <color theme="0"/>
      <name val="Assistant"/>
      <charset val="177"/>
    </font>
    <font>
      <sz val="11"/>
      <color theme="3" tint="-0.249977111117893"/>
      <name val="Assistant"/>
      <charset val="177"/>
    </font>
    <font>
      <sz val="14"/>
      <color rgb="FF003B5C"/>
      <name val="Assistant"/>
    </font>
  </fonts>
  <fills count="3">
    <fill>
      <patternFill patternType="none"/>
    </fill>
    <fill>
      <patternFill patternType="gray125"/>
    </fill>
    <fill>
      <patternFill patternType="solid">
        <fgColor rgb="FF003B5C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2"/>
    </xf>
    <xf numFmtId="0" fontId="4" fillId="0" borderId="0" xfId="0" applyFont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2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2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/>
    </xf>
    <xf numFmtId="0" fontId="8" fillId="0" borderId="7" xfId="0" applyFont="1" applyBorder="1" applyAlignment="1">
      <alignment horizontal="left" vertical="center" wrapText="1" indent="1"/>
    </xf>
    <xf numFmtId="3" fontId="8" fillId="0" borderId="7" xfId="0" applyNumberFormat="1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9" xfId="2" applyFill="1" applyBorder="1" applyAlignment="1">
      <alignment horizontal="center" vertical="center" wrapText="1"/>
    </xf>
    <xf numFmtId="0" fontId="2" fillId="0" borderId="9" xfId="2" applyFill="1" applyBorder="1" applyAlignment="1">
      <alignment horizontal="center" vertical="center"/>
    </xf>
    <xf numFmtId="0" fontId="8" fillId="0" borderId="9" xfId="2" applyNumberFormat="1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left" vertical="center" wrapText="1" indent="1"/>
    </xf>
    <xf numFmtId="0" fontId="8" fillId="0" borderId="9" xfId="2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left" vertical="center" indent="1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left" vertical="center" wrapText="1" indent="1"/>
    </xf>
    <xf numFmtId="1" fontId="8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 indent="1"/>
    </xf>
    <xf numFmtId="0" fontId="2" fillId="0" borderId="0" xfId="2" applyFill="1" applyAlignment="1">
      <alignment horizontal="center" vertical="center"/>
    </xf>
    <xf numFmtId="0" fontId="13" fillId="0" borderId="9" xfId="0" applyFont="1" applyBorder="1" applyAlignment="1">
      <alignment horizontal="left" vertical="center" wrapText="1" indent="1"/>
    </xf>
    <xf numFmtId="0" fontId="5" fillId="0" borderId="1" xfId="0" applyFont="1" applyBorder="1"/>
    <xf numFmtId="0" fontId="9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wrapText="1" indent="1"/>
    </xf>
    <xf numFmtId="0" fontId="12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indent="1"/>
    </xf>
    <xf numFmtId="0" fontId="11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2" fillId="0" borderId="12" xfId="2" applyBorder="1"/>
    <xf numFmtId="0" fontId="14" fillId="0" borderId="1" xfId="0" quotePrefix="1" applyFont="1" applyBorder="1" applyAlignment="1">
      <alignment horizontal="left" vertical="top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center" wrapText="1" inden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3B5C"/>
      <color rgb="FF6AD1E3"/>
      <color rgb="FF00788A"/>
      <color rgb="FFFFFF99"/>
      <color rgb="FFFFC9C9"/>
      <color rgb="FFFFC5C5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cbi.nlm.nih.gov/clinvar/variation/10730/" TargetMode="External"/><Relationship Id="rId18" Type="http://schemas.openxmlformats.org/officeDocument/2006/relationships/hyperlink" Target="https://www.ncbi.nlm.nih.gov/clinvar/variation/997776/" TargetMode="External"/><Relationship Id="rId26" Type="http://schemas.openxmlformats.org/officeDocument/2006/relationships/hyperlink" Target="https://www.ncbi.nlm.nih.gov/clinvar/variation/14061/" TargetMode="External"/><Relationship Id="rId39" Type="http://schemas.openxmlformats.org/officeDocument/2006/relationships/hyperlink" Target="https://www.ncbi.nlm.nih.gov/clinvar/variation/31884/?oq=31884&amp;m=NM_001018005.2(TPM1):c.688G%3EA%20(p.Asp230Asn)" TargetMode="External"/><Relationship Id="rId21" Type="http://schemas.openxmlformats.org/officeDocument/2006/relationships/hyperlink" Target="https://www.ncbi.nlm.nih.gov/clinvar/variation/42910/" TargetMode="External"/><Relationship Id="rId34" Type="http://schemas.openxmlformats.org/officeDocument/2006/relationships/hyperlink" Target="https://www.ncbi.nlm.nih.gov/clinvar/variation/13960/?oq=13960&amp;m=NM_002880.4(RAF1):c.1837C%3EG%20(p.Leu613Val)" TargetMode="External"/><Relationship Id="rId42" Type="http://schemas.openxmlformats.org/officeDocument/2006/relationships/hyperlink" Target="https://www.ncbi.nlm.nih.gov/clinvar/variation/734/?oq=734&amp;m=NM_024334.3(TMEM43):c.1073C%3ET%20(p.Ser358Leu)" TargetMode="External"/><Relationship Id="rId47" Type="http://schemas.openxmlformats.org/officeDocument/2006/relationships/hyperlink" Target="https://www.ncbi.nlm.nih.gov/clinvar/variation/39758/" TargetMode="External"/><Relationship Id="rId50" Type="http://schemas.openxmlformats.org/officeDocument/2006/relationships/hyperlink" Target="https://www.ncbi.nlm.nih.gov/clinvar/variation/1195460/" TargetMode="External"/><Relationship Id="rId55" Type="http://schemas.openxmlformats.org/officeDocument/2006/relationships/hyperlink" Target="https://www.ncbi.nlm.nih.gov/clinvar/variation/2947595/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s://www.ncbi.nlm.nih.gov/clinvar/variation/143947/" TargetMode="External"/><Relationship Id="rId2" Type="http://schemas.openxmlformats.org/officeDocument/2006/relationships/hyperlink" Target="https://www.ncbi.nlm.nih.gov/clinvar/variation/1685257/" TargetMode="External"/><Relationship Id="rId16" Type="http://schemas.openxmlformats.org/officeDocument/2006/relationships/hyperlink" Target="https://www.ncbi.nlm.nih.gov/clinvar/variation/13599/" TargetMode="External"/><Relationship Id="rId29" Type="http://schemas.openxmlformats.org/officeDocument/2006/relationships/hyperlink" Target="https://www.ncbi.nlm.nih.gov/clinvar/variation/517446/?oq=517446&amp;m=NM_001005242.3(PKP2):c.968_971delinsGCT%20(p.Gln323fs)" TargetMode="External"/><Relationship Id="rId11" Type="http://schemas.openxmlformats.org/officeDocument/2006/relationships/hyperlink" Target="https://www.ncbi.nlm.nih.gov/clinvar/variation/4033/" TargetMode="External"/><Relationship Id="rId24" Type="http://schemas.openxmlformats.org/officeDocument/2006/relationships/hyperlink" Target="https://www.ncbi.nlm.nih.gov/clinvar/variation/14067/" TargetMode="External"/><Relationship Id="rId32" Type="http://schemas.openxmlformats.org/officeDocument/2006/relationships/hyperlink" Target="https://www.ncbi.nlm.nih.gov/clinvar/variation/6846/?oq=6846&amp;m=NM_016203.4(PRKAG2):c.905G%3EA%20(p.Arg302Gln)" TargetMode="External"/><Relationship Id="rId37" Type="http://schemas.openxmlformats.org/officeDocument/2006/relationships/hyperlink" Target="https://www.ncbi.nlm.nih.gov/clinvar/variation/373379/?oq=L26789fs&amp;m=NM_001267550.2(TTN):c.80365_80432del%20(p.Leu26789fs)" TargetMode="External"/><Relationship Id="rId40" Type="http://schemas.openxmlformats.org/officeDocument/2006/relationships/hyperlink" Target="https://www.ncbi.nlm.nih.gov/clinvar/variation/519533/?oq=519533&amp;m=NM_001035.3(RYR2):c.1069G%3EA%20(p.Gly357Ser)" TargetMode="External"/><Relationship Id="rId45" Type="http://schemas.openxmlformats.org/officeDocument/2006/relationships/hyperlink" Target="https://www.ncbi.nlm.nih.gov/clinvar/variation/43648/?oq=43648&amp;m=NM_001276345.2(TNNT2):c.508GAG%5B3%5D%20(p.Glu173del)" TargetMode="External"/><Relationship Id="rId53" Type="http://schemas.openxmlformats.org/officeDocument/2006/relationships/hyperlink" Target="https://www.ncbi.nlm.nih.gov/clinvar/variation/35533/" TargetMode="External"/><Relationship Id="rId58" Type="http://schemas.openxmlformats.org/officeDocument/2006/relationships/hyperlink" Target="https://www.ncbi.nlm.nih.gov/clinvar/variation/188544/?oq=188544&amp;m=NM_000256.3(MYBPC3):c.1224-52G%3EA" TargetMode="External"/><Relationship Id="rId5" Type="http://schemas.openxmlformats.org/officeDocument/2006/relationships/hyperlink" Target="https://www.ncbi.nlm.nih.gov/clinvar/variation/1966748/" TargetMode="External"/><Relationship Id="rId61" Type="http://schemas.openxmlformats.org/officeDocument/2006/relationships/hyperlink" Target="https://www.ncbi.nlm.nih.gov/clinvar/variation/1074817/" TargetMode="External"/><Relationship Id="rId19" Type="http://schemas.openxmlformats.org/officeDocument/2006/relationships/hyperlink" Target="https://www.ncbi.nlm.nih.gov/clinvar/variation/66908/" TargetMode="External"/><Relationship Id="rId14" Type="http://schemas.openxmlformats.org/officeDocument/2006/relationships/hyperlink" Target="https://www.ncbi.nlm.nih.gov/clinvar/variation/1675066/" TargetMode="External"/><Relationship Id="rId22" Type="http://schemas.openxmlformats.org/officeDocument/2006/relationships/hyperlink" Target="https://www.ncbi.nlm.nih.gov/clinvar/variation/14095/" TargetMode="External"/><Relationship Id="rId27" Type="http://schemas.openxmlformats.org/officeDocument/2006/relationships/hyperlink" Target="https://www.ncbi.nlm.nih.gov/clinvar/variation/661274/?oq=661274&amp;m=NM_032578.4(MYPN):c.3127del%20(p.Ser1043fs)" TargetMode="External"/><Relationship Id="rId30" Type="http://schemas.openxmlformats.org/officeDocument/2006/relationships/hyperlink" Target="https://www.ncbi.nlm.nih.gov/clinvar/variation/372222/" TargetMode="External"/><Relationship Id="rId35" Type="http://schemas.openxmlformats.org/officeDocument/2006/relationships/hyperlink" Target="https://www.ncbi.nlm.nih.gov/clinvar/variation/411653/?oq=411653&amp;m=NM_001134363.3(RBM20):c.1900C%3ET%20(p.Arg634Trp)" TargetMode="External"/><Relationship Id="rId43" Type="http://schemas.openxmlformats.org/officeDocument/2006/relationships/hyperlink" Target="https://www.ncbi.nlm.nih.gov/clinvar/variation/12443/?oq=12443&amp;m=NM_003280.3(TNNC1):c.23C%3ET%20(p.Ala8Val)" TargetMode="External"/><Relationship Id="rId48" Type="http://schemas.openxmlformats.org/officeDocument/2006/relationships/hyperlink" Target="https://www.ncbi.nlm.nih.gov/clinvar/variation/372313/" TargetMode="External"/><Relationship Id="rId56" Type="http://schemas.openxmlformats.org/officeDocument/2006/relationships/hyperlink" Target="https://www.ncbi.nlm.nih.gov/clinvar/variation/44580/?oq=44580&amp;m=NM_002667.5(PLN):c.37AGA%5B1%5D%20(p.Arg14del)" TargetMode="External"/><Relationship Id="rId8" Type="http://schemas.openxmlformats.org/officeDocument/2006/relationships/hyperlink" Target="https://www.ncbi.nlm.nih.gov/clinvar/variation/234991/?oq=c.153dup+(p.Ser52fs)&amp;m=NM_000117.3(EMD):c.153dup%20(p.Ser52fs)" TargetMode="External"/><Relationship Id="rId51" Type="http://schemas.openxmlformats.org/officeDocument/2006/relationships/hyperlink" Target="https://www.ncbi.nlm.nih.gov/clinvar/variation/162727/" TargetMode="External"/><Relationship Id="rId3" Type="http://schemas.openxmlformats.org/officeDocument/2006/relationships/hyperlink" Target="https://www.ncbi.nlm.nih.gov/clinvar/variation/100657/?oq=c.2293TTG%5b1%5d+(p.Leu766del)&amp;m=NM_013266.4(CTNNA3):c.2293TTG%5B1%5D%20(p.Leu766del)" TargetMode="External"/><Relationship Id="rId12" Type="http://schemas.openxmlformats.org/officeDocument/2006/relationships/hyperlink" Target="https://www.ncbi.nlm.nih.gov/clinvar/variation/2505315/" TargetMode="External"/><Relationship Id="rId17" Type="http://schemas.openxmlformats.org/officeDocument/2006/relationships/hyperlink" Target="https://www.ncbi.nlm.nih.gov/clinvar/variation/163812/" TargetMode="External"/><Relationship Id="rId25" Type="http://schemas.openxmlformats.org/officeDocument/2006/relationships/hyperlink" Target="https://www.ncbi.nlm.nih.gov/clinvar/variation/6821/?oq=%22NM_007373.4(SHOC2):c.4A%3EG%20(p.Ser2Gly)%22%5Bvarname%5D&amp;m=NM_007373.4(SHOC2):c.4A%3EG%20(p.Ser2Gly)" TargetMode="External"/><Relationship Id="rId33" Type="http://schemas.openxmlformats.org/officeDocument/2006/relationships/hyperlink" Target="https://www.ncbi.nlm.nih.gov/clinvar/variation/13331/?oq=13331&amp;m=NM_002834.5(PTPN11):c.1403C%3ET%20(p.Thr468Met)" TargetMode="External"/><Relationship Id="rId38" Type="http://schemas.openxmlformats.org/officeDocument/2006/relationships/hyperlink" Target="https://www.ncbi.nlm.nih.gov/clinvar/variation/13417/" TargetMode="External"/><Relationship Id="rId46" Type="http://schemas.openxmlformats.org/officeDocument/2006/relationships/hyperlink" Target="https://www.ncbi.nlm.nih.gov/clinvar/variation/96720/" TargetMode="External"/><Relationship Id="rId59" Type="http://schemas.openxmlformats.org/officeDocument/2006/relationships/hyperlink" Target="https://www.ncbi.nlm.nih.gov/clinvar/variation/43389/?oq=43389&amp;m=NM_000363.5(TNNI3):c.485G%3EA%20(p.Arg162Gln)" TargetMode="External"/><Relationship Id="rId20" Type="http://schemas.openxmlformats.org/officeDocument/2006/relationships/hyperlink" Target="https://www.ncbi.nlm.nih.gov/clinvar/variation/561059/?redir=vcv" TargetMode="External"/><Relationship Id="rId41" Type="http://schemas.openxmlformats.org/officeDocument/2006/relationships/hyperlink" Target="https://www.ncbi.nlm.nih.gov/clinvar/variation/201560/?oq=201560&amp;m=NM_000335.5(SCN5A):c.2550_2551dup%20(p.Phe851fs)" TargetMode="External"/><Relationship Id="rId54" Type="http://schemas.openxmlformats.org/officeDocument/2006/relationships/hyperlink" Target="https://www.ncbi.nlm.nih.gov/clinvar/variation/42619/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www.ncbi.nlm.nih.gov/clinvar/variation/17611/" TargetMode="External"/><Relationship Id="rId6" Type="http://schemas.openxmlformats.org/officeDocument/2006/relationships/hyperlink" Target="https://www.ncbi.nlm.nih.gov/clinvar/variation/662906/" TargetMode="External"/><Relationship Id="rId15" Type="http://schemas.openxmlformats.org/officeDocument/2006/relationships/hyperlink" Target="https://www.ncbi.nlm.nih.gov/clinvar/variation/155800/" TargetMode="External"/><Relationship Id="rId23" Type="http://schemas.openxmlformats.org/officeDocument/2006/relationships/hyperlink" Target="https://www.ncbi.nlm.nih.gov/clinvar/variation/42926/" TargetMode="External"/><Relationship Id="rId28" Type="http://schemas.openxmlformats.org/officeDocument/2006/relationships/hyperlink" Target="https://www.ncbi.nlm.nih.gov/clinvar/variation/523473/" TargetMode="External"/><Relationship Id="rId36" Type="http://schemas.openxmlformats.org/officeDocument/2006/relationships/hyperlink" Target="https://www.ncbi.nlm.nih.gov/clinvar/variation/626247/" TargetMode="External"/><Relationship Id="rId49" Type="http://schemas.openxmlformats.org/officeDocument/2006/relationships/hyperlink" Target="https://www.ncbi.nlm.nih.gov/clinvar/variation/1075312/" TargetMode="External"/><Relationship Id="rId57" Type="http://schemas.openxmlformats.org/officeDocument/2006/relationships/hyperlink" Target="https://www.ncbi.nlm.nih.gov/clinvar/variation/163205/?oq=c.1038_1040del+(p.Lys346del)&amp;m=NM_001943.5(DSG2):c.1035GAA%5B1%5D%20(p.Lys346del)" TargetMode="External"/><Relationship Id="rId10" Type="http://schemas.openxmlformats.org/officeDocument/2006/relationships/hyperlink" Target="https://www.ncbi.nlm.nih.gov/clinvar/variation/1878987/?oq=c.4275del+(p.Arg1426fs)&amp;m=NM_001458.5(FLNC):c.4275del%20(p.Arg1426fs)" TargetMode="External"/><Relationship Id="rId31" Type="http://schemas.openxmlformats.org/officeDocument/2006/relationships/hyperlink" Target="https://www.ncbi.nlm.nih.gov/clinvar/variation/60725/?oq=60725&amp;m=NM_022114.4(PRDM16):c.1573dup%20(p.Arg525fs)" TargetMode="External"/><Relationship Id="rId44" Type="http://schemas.openxmlformats.org/officeDocument/2006/relationships/hyperlink" Target="https://www.ncbi.nlm.nih.gov/clinvar/variation/1748977/?new_evidence=true" TargetMode="External"/><Relationship Id="rId52" Type="http://schemas.openxmlformats.org/officeDocument/2006/relationships/hyperlink" Target="https://www.ncbi.nlm.nih.gov/clinvar/variation/18331/" TargetMode="External"/><Relationship Id="rId60" Type="http://schemas.openxmlformats.org/officeDocument/2006/relationships/hyperlink" Target="https://www.ncbi.nlm.nih.gov/clinvar/variation/16826/?oq=16826&amp;m=NM_001927.4(DES):c.1216C%3ET%20(p.Arg406Trp)" TargetMode="External"/><Relationship Id="rId4" Type="http://schemas.openxmlformats.org/officeDocument/2006/relationships/hyperlink" Target="https://www.ncbi.nlm.nih.gov/clinvar/variation/1392460/" TargetMode="External"/><Relationship Id="rId9" Type="http://schemas.openxmlformats.org/officeDocument/2006/relationships/hyperlink" Target="https://www.ncbi.nlm.nih.gov/clinvar/variation/320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8BE0A-770E-4017-A83E-62E866689863}">
  <sheetPr>
    <pageSetUpPr fitToPage="1"/>
  </sheetPr>
  <dimension ref="A1:XFC120"/>
  <sheetViews>
    <sheetView tabSelected="1" view="pageLayout" zoomScaleNormal="26" zoomScaleSheetLayoutView="35" workbookViewId="0">
      <selection activeCell="D29" sqref="D29"/>
    </sheetView>
  </sheetViews>
  <sheetFormatPr defaultColWidth="0" defaultRowHeight="0" customHeight="1" zeroHeight="1" x14ac:dyDescent="0.25"/>
  <cols>
    <col min="1" max="1" width="4.140625" style="2" customWidth="1"/>
    <col min="2" max="2" width="12.28515625" style="1" customWidth="1"/>
    <col min="3" max="3" width="17.5703125" style="4" bestFit="1" customWidth="1"/>
    <col min="4" max="4" width="45" style="4" customWidth="1"/>
    <col min="5" max="5" width="17.42578125" style="1" bestFit="1" customWidth="1"/>
    <col min="6" max="6" width="14.7109375" style="2" customWidth="1"/>
    <col min="7" max="7" width="18.5703125" style="1" customWidth="1"/>
    <col min="8" max="8" width="15" style="4" customWidth="1"/>
    <col min="9" max="9" width="23.42578125" style="3" bestFit="1" customWidth="1"/>
    <col min="10" max="10" width="23.42578125" style="1" bestFit="1" customWidth="1"/>
    <col min="11" max="11" width="22" style="1" customWidth="1"/>
    <col min="12" max="12" width="28.28515625" style="1" customWidth="1"/>
    <col min="13" max="13" width="12.140625" style="1" customWidth="1"/>
    <col min="14" max="14" width="26.85546875" style="1" customWidth="1"/>
    <col min="15" max="15" width="79.7109375" style="1" customWidth="1"/>
    <col min="16" max="16" width="5.140625" style="7" customWidth="1"/>
    <col min="17" max="16383" width="2.5703125" style="10" hidden="1" customWidth="1"/>
    <col min="16384" max="16384" width="1.42578125" style="10" customWidth="1"/>
  </cols>
  <sheetData>
    <row r="1" spans="1:16" ht="9" customHeight="1" x14ac:dyDescent="0.25">
      <c r="A1" s="6"/>
      <c r="B1" s="7"/>
      <c r="C1" s="8"/>
      <c r="D1" s="8"/>
      <c r="E1" s="7"/>
      <c r="F1" s="6"/>
      <c r="G1" s="7"/>
      <c r="H1" s="8"/>
      <c r="I1" s="9"/>
      <c r="J1" s="7"/>
      <c r="K1" s="7"/>
      <c r="L1" s="7"/>
      <c r="M1" s="7"/>
      <c r="N1" s="7"/>
      <c r="O1" s="7"/>
    </row>
    <row r="2" spans="1:16" ht="26.45" customHeight="1" x14ac:dyDescent="0.55000000000000004">
      <c r="A2" s="48" t="s">
        <v>494</v>
      </c>
      <c r="B2" s="7"/>
      <c r="C2" s="8"/>
      <c r="D2" s="8"/>
      <c r="E2" s="7"/>
      <c r="F2" s="6"/>
      <c r="G2" s="7"/>
      <c r="H2" s="8"/>
      <c r="I2" s="9"/>
      <c r="J2" s="7"/>
      <c r="K2" s="17"/>
      <c r="L2" s="17"/>
      <c r="M2" s="17"/>
      <c r="N2" s="17"/>
      <c r="O2" s="18"/>
      <c r="P2" s="10"/>
    </row>
    <row r="3" spans="1:16" ht="18.75" x14ac:dyDescent="0.25">
      <c r="A3" s="49" t="s">
        <v>495</v>
      </c>
      <c r="B3" s="7"/>
      <c r="C3" s="8"/>
      <c r="D3" s="8"/>
      <c r="E3" s="7"/>
      <c r="F3" s="6"/>
      <c r="G3" s="7"/>
      <c r="H3" s="8"/>
      <c r="I3" s="9"/>
      <c r="J3" s="7"/>
      <c r="K3" s="17"/>
      <c r="L3" s="17"/>
      <c r="M3" s="17"/>
      <c r="N3" s="17"/>
      <c r="O3" s="18"/>
      <c r="P3" s="10"/>
    </row>
    <row r="4" spans="1:16" ht="18.75" x14ac:dyDescent="0.25">
      <c r="A4" s="59" t="s">
        <v>497</v>
      </c>
      <c r="B4" s="11"/>
      <c r="C4" s="8"/>
      <c r="D4" s="8"/>
      <c r="E4" s="7"/>
      <c r="F4" s="6"/>
      <c r="G4" s="7"/>
      <c r="H4" s="8"/>
      <c r="I4" s="9"/>
      <c r="J4" s="7"/>
      <c r="K4" s="17"/>
      <c r="L4" s="17"/>
      <c r="M4" s="17"/>
      <c r="N4" s="17"/>
      <c r="O4" s="18"/>
      <c r="P4" s="10"/>
    </row>
    <row r="5" spans="1:16" ht="12.75" x14ac:dyDescent="0.25">
      <c r="A5" s="50"/>
      <c r="B5" s="5"/>
      <c r="C5" s="15"/>
      <c r="D5" s="15"/>
      <c r="E5" s="14"/>
      <c r="F5" s="37"/>
      <c r="G5" s="14"/>
      <c r="H5" s="15"/>
      <c r="I5" s="16"/>
      <c r="J5" s="14"/>
      <c r="K5" s="23"/>
      <c r="L5" s="23"/>
      <c r="M5" s="23"/>
      <c r="N5" s="23"/>
      <c r="O5" s="19"/>
      <c r="P5" s="10"/>
    </row>
    <row r="6" spans="1:16" ht="47.1" customHeight="1" x14ac:dyDescent="0.25">
      <c r="A6" s="51"/>
      <c r="B6" s="30" t="s">
        <v>0</v>
      </c>
      <c r="C6" s="30" t="s">
        <v>248</v>
      </c>
      <c r="D6" s="30" t="s">
        <v>247</v>
      </c>
      <c r="E6" s="30" t="s">
        <v>1</v>
      </c>
      <c r="F6" s="30" t="s">
        <v>493</v>
      </c>
      <c r="G6" s="30" t="s">
        <v>492</v>
      </c>
      <c r="H6" s="30" t="s">
        <v>2</v>
      </c>
      <c r="I6" s="30" t="s">
        <v>3</v>
      </c>
      <c r="J6" s="30" t="s">
        <v>4</v>
      </c>
      <c r="K6" s="30" t="s">
        <v>5</v>
      </c>
      <c r="L6" s="30" t="s">
        <v>236</v>
      </c>
      <c r="M6" s="30" t="s">
        <v>6</v>
      </c>
      <c r="N6" s="31" t="s">
        <v>372</v>
      </c>
      <c r="O6" s="30" t="s">
        <v>7</v>
      </c>
      <c r="P6" s="20"/>
    </row>
    <row r="7" spans="1:16" ht="30.75" customHeight="1" x14ac:dyDescent="0.25">
      <c r="A7" s="51"/>
      <c r="B7" s="38" t="s">
        <v>8</v>
      </c>
      <c r="C7" s="38" t="s">
        <v>302</v>
      </c>
      <c r="D7" s="38" t="s">
        <v>249</v>
      </c>
      <c r="E7" s="39" t="s">
        <v>356</v>
      </c>
      <c r="F7" s="39">
        <v>35533</v>
      </c>
      <c r="G7" s="33" t="s">
        <v>371</v>
      </c>
      <c r="H7" s="40" t="s">
        <v>9</v>
      </c>
      <c r="I7" s="41">
        <v>21995374</v>
      </c>
      <c r="J7" s="41">
        <v>21842440</v>
      </c>
      <c r="K7" s="38" t="s">
        <v>10</v>
      </c>
      <c r="L7" s="38" t="s">
        <v>11</v>
      </c>
      <c r="M7" s="40">
        <v>1</v>
      </c>
      <c r="N7" s="42" t="s">
        <v>373</v>
      </c>
      <c r="O7" s="38" t="s">
        <v>12</v>
      </c>
      <c r="P7" s="20"/>
    </row>
    <row r="8" spans="1:16" ht="36" customHeight="1" x14ac:dyDescent="0.25">
      <c r="A8" s="51"/>
      <c r="B8" s="38" t="s">
        <v>245</v>
      </c>
      <c r="C8" s="38" t="s">
        <v>303</v>
      </c>
      <c r="D8" s="38" t="s">
        <v>250</v>
      </c>
      <c r="E8" s="39" t="s">
        <v>13</v>
      </c>
      <c r="F8" s="39">
        <v>18331</v>
      </c>
      <c r="G8" s="33" t="s">
        <v>374</v>
      </c>
      <c r="H8" s="40" t="s">
        <v>14</v>
      </c>
      <c r="I8" s="41">
        <v>35085599</v>
      </c>
      <c r="J8" s="43">
        <v>34793398</v>
      </c>
      <c r="K8" s="38" t="s">
        <v>10</v>
      </c>
      <c r="L8" s="38" t="s">
        <v>11</v>
      </c>
      <c r="M8" s="40">
        <v>1</v>
      </c>
      <c r="N8" s="42" t="s">
        <v>375</v>
      </c>
      <c r="O8" s="38" t="s">
        <v>15</v>
      </c>
      <c r="P8" s="20"/>
    </row>
    <row r="9" spans="1:16" ht="52.5" customHeight="1" x14ac:dyDescent="0.25">
      <c r="A9" s="51"/>
      <c r="B9" s="38" t="s">
        <v>16</v>
      </c>
      <c r="C9" s="38" t="s">
        <v>304</v>
      </c>
      <c r="D9" s="38" t="s">
        <v>251</v>
      </c>
      <c r="E9" s="39" t="s">
        <v>17</v>
      </c>
      <c r="F9" s="39">
        <v>162727</v>
      </c>
      <c r="G9" s="33" t="s">
        <v>376</v>
      </c>
      <c r="H9" s="40" t="s">
        <v>18</v>
      </c>
      <c r="I9" s="41">
        <v>236882307</v>
      </c>
      <c r="J9" s="43">
        <v>236719007</v>
      </c>
      <c r="K9" s="38" t="s">
        <v>10</v>
      </c>
      <c r="L9" s="38" t="s">
        <v>19</v>
      </c>
      <c r="M9" s="40">
        <v>1</v>
      </c>
      <c r="N9" s="42" t="s">
        <v>373</v>
      </c>
      <c r="O9" s="38" t="s">
        <v>237</v>
      </c>
      <c r="P9" s="20"/>
    </row>
    <row r="10" spans="1:16" ht="39.75" customHeight="1" x14ac:dyDescent="0.25">
      <c r="A10" s="51"/>
      <c r="B10" s="38" t="s">
        <v>20</v>
      </c>
      <c r="C10" s="38" t="s">
        <v>305</v>
      </c>
      <c r="D10" s="38" t="s">
        <v>252</v>
      </c>
      <c r="E10" s="39" t="s">
        <v>21</v>
      </c>
      <c r="F10" s="39">
        <v>1195460</v>
      </c>
      <c r="G10" s="33" t="s">
        <v>377</v>
      </c>
      <c r="H10" s="40" t="s">
        <v>22</v>
      </c>
      <c r="I10" s="41" t="s">
        <v>23</v>
      </c>
      <c r="J10" s="41" t="s">
        <v>24</v>
      </c>
      <c r="K10" s="38" t="s">
        <v>25</v>
      </c>
      <c r="L10" s="38" t="s">
        <v>26</v>
      </c>
      <c r="M10" s="44">
        <v>2</v>
      </c>
      <c r="N10" s="42" t="s">
        <v>375</v>
      </c>
      <c r="O10" s="38" t="s">
        <v>27</v>
      </c>
      <c r="P10" s="20"/>
    </row>
    <row r="11" spans="1:16" ht="87.95" customHeight="1" x14ac:dyDescent="0.25">
      <c r="A11" s="51"/>
      <c r="B11" s="45" t="s">
        <v>28</v>
      </c>
      <c r="C11" s="38" t="s">
        <v>306</v>
      </c>
      <c r="D11" s="38" t="s">
        <v>253</v>
      </c>
      <c r="E11" s="39" t="s">
        <v>32</v>
      </c>
      <c r="F11" s="39">
        <v>1075312</v>
      </c>
      <c r="G11" s="33" t="s">
        <v>378</v>
      </c>
      <c r="H11" s="40" t="s">
        <v>33</v>
      </c>
      <c r="I11" s="41" t="s">
        <v>34</v>
      </c>
      <c r="J11" s="41" t="s">
        <v>35</v>
      </c>
      <c r="K11" s="38" t="s">
        <v>36</v>
      </c>
      <c r="L11" s="38" t="s">
        <v>30</v>
      </c>
      <c r="M11" s="44">
        <v>142</v>
      </c>
      <c r="N11" s="42" t="s">
        <v>379</v>
      </c>
      <c r="O11" s="38" t="s">
        <v>31</v>
      </c>
      <c r="P11" s="20"/>
    </row>
    <row r="12" spans="1:16" ht="39.75" customHeight="1" x14ac:dyDescent="0.25">
      <c r="A12" s="51"/>
      <c r="B12" s="38" t="s">
        <v>37</v>
      </c>
      <c r="C12" s="38" t="s">
        <v>307</v>
      </c>
      <c r="D12" s="38" t="s">
        <v>254</v>
      </c>
      <c r="E12" s="39" t="s">
        <v>357</v>
      </c>
      <c r="F12" s="39">
        <v>372313</v>
      </c>
      <c r="G12" s="33" t="s">
        <v>380</v>
      </c>
      <c r="H12" s="40" t="s">
        <v>38</v>
      </c>
      <c r="I12" s="41">
        <v>2675632</v>
      </c>
      <c r="J12" s="41">
        <v>2566466</v>
      </c>
      <c r="K12" s="38" t="s">
        <v>10</v>
      </c>
      <c r="L12" s="38" t="s">
        <v>11</v>
      </c>
      <c r="M12" s="40">
        <v>1</v>
      </c>
      <c r="N12" s="42" t="s">
        <v>375</v>
      </c>
      <c r="O12" s="38" t="s">
        <v>39</v>
      </c>
      <c r="P12" s="20"/>
    </row>
    <row r="13" spans="1:16" ht="39.75" customHeight="1" x14ac:dyDescent="0.25">
      <c r="A13" s="51"/>
      <c r="B13" s="38" t="s">
        <v>40</v>
      </c>
      <c r="C13" s="38" t="s">
        <v>308</v>
      </c>
      <c r="D13" s="38" t="s">
        <v>255</v>
      </c>
      <c r="E13" s="39" t="s">
        <v>358</v>
      </c>
      <c r="F13" s="39">
        <v>39758</v>
      </c>
      <c r="G13" s="33" t="s">
        <v>381</v>
      </c>
      <c r="H13" s="40" t="s">
        <v>41</v>
      </c>
      <c r="I13" s="41">
        <v>90870730</v>
      </c>
      <c r="J13" s="41">
        <v>90404386</v>
      </c>
      <c r="K13" s="38" t="s">
        <v>10</v>
      </c>
      <c r="L13" s="38" t="s">
        <v>11</v>
      </c>
      <c r="M13" s="40">
        <v>1</v>
      </c>
      <c r="N13" s="42" t="s">
        <v>375</v>
      </c>
      <c r="O13" s="38" t="s">
        <v>42</v>
      </c>
      <c r="P13" s="20"/>
    </row>
    <row r="14" spans="1:16" ht="33" customHeight="1" x14ac:dyDescent="0.25">
      <c r="A14" s="51"/>
      <c r="B14" s="38" t="s">
        <v>43</v>
      </c>
      <c r="C14" s="38" t="s">
        <v>309</v>
      </c>
      <c r="D14" s="38" t="s">
        <v>255</v>
      </c>
      <c r="E14" s="39" t="s">
        <v>358</v>
      </c>
      <c r="F14" s="39">
        <v>96720</v>
      </c>
      <c r="G14" s="33" t="s">
        <v>382</v>
      </c>
      <c r="H14" s="40" t="s">
        <v>44</v>
      </c>
      <c r="I14" s="41">
        <v>47388990</v>
      </c>
      <c r="J14" s="41">
        <v>47161851</v>
      </c>
      <c r="K14" s="38" t="s">
        <v>10</v>
      </c>
      <c r="L14" s="38" t="s">
        <v>11</v>
      </c>
      <c r="M14" s="40">
        <v>1</v>
      </c>
      <c r="N14" s="42" t="s">
        <v>373</v>
      </c>
      <c r="O14" s="38" t="s">
        <v>45</v>
      </c>
      <c r="P14" s="20"/>
    </row>
    <row r="15" spans="1:16" ht="33.75" customHeight="1" x14ac:dyDescent="0.25">
      <c r="A15" s="51"/>
      <c r="B15" s="38" t="s">
        <v>46</v>
      </c>
      <c r="C15" s="38" t="s">
        <v>310</v>
      </c>
      <c r="D15" s="38" t="s">
        <v>256</v>
      </c>
      <c r="E15" s="39" t="s">
        <v>47</v>
      </c>
      <c r="F15" s="39">
        <v>17611</v>
      </c>
      <c r="G15" s="33" t="s">
        <v>383</v>
      </c>
      <c r="H15" s="40" t="s">
        <v>48</v>
      </c>
      <c r="I15" s="41" t="s">
        <v>49</v>
      </c>
      <c r="J15" s="41" t="s">
        <v>50</v>
      </c>
      <c r="K15" s="38" t="s">
        <v>51</v>
      </c>
      <c r="L15" s="38" t="s">
        <v>30</v>
      </c>
      <c r="M15" s="40">
        <v>16</v>
      </c>
      <c r="N15" s="42" t="s">
        <v>373</v>
      </c>
      <c r="O15" s="38" t="s">
        <v>52</v>
      </c>
      <c r="P15" s="20"/>
    </row>
    <row r="16" spans="1:16" ht="36" customHeight="1" x14ac:dyDescent="0.25">
      <c r="A16" s="51"/>
      <c r="B16" s="38" t="s">
        <v>53</v>
      </c>
      <c r="C16" s="38" t="s">
        <v>311</v>
      </c>
      <c r="D16" s="38" t="s">
        <v>257</v>
      </c>
      <c r="E16" s="39" t="s">
        <v>355</v>
      </c>
      <c r="F16" s="39">
        <v>1685257</v>
      </c>
      <c r="G16" s="33" t="s">
        <v>384</v>
      </c>
      <c r="H16" s="40" t="s">
        <v>54</v>
      </c>
      <c r="I16" s="41">
        <v>25572618</v>
      </c>
      <c r="J16" s="41">
        <v>27992654</v>
      </c>
      <c r="K16" s="38" t="s">
        <v>10</v>
      </c>
      <c r="L16" s="38" t="s">
        <v>55</v>
      </c>
      <c r="M16" s="40">
        <v>1</v>
      </c>
      <c r="N16" s="42" t="s">
        <v>373</v>
      </c>
      <c r="O16" s="38" t="s">
        <v>56</v>
      </c>
      <c r="P16" s="20"/>
    </row>
    <row r="17" spans="1:16" ht="37.5" customHeight="1" x14ac:dyDescent="0.25">
      <c r="A17" s="51"/>
      <c r="B17" s="38" t="s">
        <v>57</v>
      </c>
      <c r="C17" s="38" t="s">
        <v>312</v>
      </c>
      <c r="D17" s="38" t="s">
        <v>258</v>
      </c>
      <c r="E17" s="39" t="s">
        <v>58</v>
      </c>
      <c r="F17" s="39">
        <v>100657</v>
      </c>
      <c r="G17" s="33" t="s">
        <v>386</v>
      </c>
      <c r="H17" s="40" t="s">
        <v>59</v>
      </c>
      <c r="I17" s="41" t="s">
        <v>60</v>
      </c>
      <c r="J17" s="41" t="s">
        <v>61</v>
      </c>
      <c r="K17" s="38" t="s">
        <v>62</v>
      </c>
      <c r="L17" s="38" t="s">
        <v>63</v>
      </c>
      <c r="M17" s="40">
        <v>3</v>
      </c>
      <c r="N17" s="42" t="s">
        <v>385</v>
      </c>
      <c r="O17" s="38" t="s">
        <v>64</v>
      </c>
      <c r="P17" s="20"/>
    </row>
    <row r="18" spans="1:16" ht="34.5" customHeight="1" x14ac:dyDescent="0.25">
      <c r="A18" s="51"/>
      <c r="B18" s="38" t="s">
        <v>65</v>
      </c>
      <c r="C18" s="38" t="s">
        <v>313</v>
      </c>
      <c r="D18" s="38" t="s">
        <v>259</v>
      </c>
      <c r="E18" s="39" t="s">
        <v>66</v>
      </c>
      <c r="F18" s="39">
        <v>1392460</v>
      </c>
      <c r="G18" s="33" t="s">
        <v>387</v>
      </c>
      <c r="H18" s="40" t="s">
        <v>67</v>
      </c>
      <c r="I18" s="41">
        <v>111782304</v>
      </c>
      <c r="J18" s="41">
        <v>111911580</v>
      </c>
      <c r="K18" s="38" t="s">
        <v>51</v>
      </c>
      <c r="L18" s="38" t="s">
        <v>30</v>
      </c>
      <c r="M18" s="40">
        <v>1</v>
      </c>
      <c r="N18" s="42" t="s">
        <v>379</v>
      </c>
      <c r="O18" s="38" t="s">
        <v>68</v>
      </c>
      <c r="P18" s="20"/>
    </row>
    <row r="19" spans="1:16" ht="36" customHeight="1" x14ac:dyDescent="0.25">
      <c r="A19" s="52"/>
      <c r="B19" s="38" t="s">
        <v>69</v>
      </c>
      <c r="C19" s="38" t="s">
        <v>314</v>
      </c>
      <c r="D19" s="38" t="s">
        <v>478</v>
      </c>
      <c r="E19" s="39" t="s">
        <v>477</v>
      </c>
      <c r="F19" s="39">
        <v>16826</v>
      </c>
      <c r="G19" s="46" t="s">
        <v>476</v>
      </c>
      <c r="H19" s="40" t="s">
        <v>70</v>
      </c>
      <c r="I19" s="41">
        <v>220286254</v>
      </c>
      <c r="J19" s="41">
        <v>219421532</v>
      </c>
      <c r="K19" s="38" t="s">
        <v>10</v>
      </c>
      <c r="L19" s="38" t="s">
        <v>11</v>
      </c>
      <c r="M19" s="40">
        <v>1</v>
      </c>
      <c r="N19" s="42" t="s">
        <v>375</v>
      </c>
      <c r="O19" s="38" t="s">
        <v>479</v>
      </c>
      <c r="P19" s="20"/>
    </row>
    <row r="20" spans="1:16" ht="37.5" customHeight="1" x14ac:dyDescent="0.25">
      <c r="A20" s="51"/>
      <c r="B20" s="38" t="s">
        <v>71</v>
      </c>
      <c r="C20" s="38" t="s">
        <v>315</v>
      </c>
      <c r="D20" s="38" t="s">
        <v>260</v>
      </c>
      <c r="E20" s="38" t="s">
        <v>359</v>
      </c>
      <c r="F20" s="38">
        <v>1966748</v>
      </c>
      <c r="G20" s="32" t="s">
        <v>388</v>
      </c>
      <c r="H20" s="40" t="s">
        <v>72</v>
      </c>
      <c r="I20" s="41" t="s">
        <v>73</v>
      </c>
      <c r="J20" s="41" t="s">
        <v>74</v>
      </c>
      <c r="K20" s="38" t="s">
        <v>62</v>
      </c>
      <c r="L20" s="38" t="s">
        <v>75</v>
      </c>
      <c r="M20" s="40">
        <v>2</v>
      </c>
      <c r="N20" s="42" t="s">
        <v>373</v>
      </c>
      <c r="O20" s="38" t="s">
        <v>76</v>
      </c>
      <c r="P20" s="20"/>
    </row>
    <row r="21" spans="1:16" ht="36" customHeight="1" x14ac:dyDescent="0.25">
      <c r="A21" s="51"/>
      <c r="B21" s="38" t="s">
        <v>79</v>
      </c>
      <c r="C21" s="38" t="s">
        <v>316</v>
      </c>
      <c r="D21" s="38" t="s">
        <v>261</v>
      </c>
      <c r="E21" s="39" t="s">
        <v>80</v>
      </c>
      <c r="F21" s="39">
        <v>662906</v>
      </c>
      <c r="G21" s="33" t="s">
        <v>389</v>
      </c>
      <c r="H21" s="40" t="s">
        <v>81</v>
      </c>
      <c r="I21" s="41">
        <v>28650756</v>
      </c>
      <c r="J21" s="41">
        <v>31070790</v>
      </c>
      <c r="K21" s="38" t="s">
        <v>51</v>
      </c>
      <c r="L21" s="38" t="s">
        <v>30</v>
      </c>
      <c r="M21" s="40">
        <v>1</v>
      </c>
      <c r="N21" s="42" t="s">
        <v>373</v>
      </c>
      <c r="O21" s="38" t="s">
        <v>82</v>
      </c>
      <c r="P21" s="20"/>
    </row>
    <row r="22" spans="1:16" ht="39" customHeight="1" x14ac:dyDescent="0.25">
      <c r="A22" s="52"/>
      <c r="B22" s="38" t="s">
        <v>83</v>
      </c>
      <c r="C22" s="38" t="s">
        <v>452</v>
      </c>
      <c r="D22" s="38" t="s">
        <v>453</v>
      </c>
      <c r="E22" s="38" t="s">
        <v>454</v>
      </c>
      <c r="F22" s="38">
        <v>163205</v>
      </c>
      <c r="G22" s="32" t="s">
        <v>455</v>
      </c>
      <c r="H22" s="40" t="s">
        <v>81</v>
      </c>
      <c r="I22" s="41" t="s">
        <v>457</v>
      </c>
      <c r="J22" s="41" t="s">
        <v>456</v>
      </c>
      <c r="K22" s="38" t="s">
        <v>62</v>
      </c>
      <c r="L22" s="38" t="s">
        <v>485</v>
      </c>
      <c r="M22" s="40">
        <v>3</v>
      </c>
      <c r="N22" s="42" t="s">
        <v>373</v>
      </c>
      <c r="O22" s="38" t="s">
        <v>84</v>
      </c>
      <c r="P22" s="20"/>
    </row>
    <row r="23" spans="1:16" ht="42.75" customHeight="1" x14ac:dyDescent="0.25">
      <c r="A23" s="51"/>
      <c r="B23" s="60" t="s">
        <v>85</v>
      </c>
      <c r="C23" s="38" t="s">
        <v>317</v>
      </c>
      <c r="D23" s="38" t="s">
        <v>262</v>
      </c>
      <c r="E23" s="39" t="s">
        <v>77</v>
      </c>
      <c r="F23" s="39">
        <v>143947</v>
      </c>
      <c r="G23" s="33" t="s">
        <v>390</v>
      </c>
      <c r="H23" s="40" t="s">
        <v>86</v>
      </c>
      <c r="I23" s="41" t="s">
        <v>87</v>
      </c>
      <c r="J23" s="41" t="s">
        <v>88</v>
      </c>
      <c r="K23" s="38" t="s">
        <v>62</v>
      </c>
      <c r="L23" s="38" t="s">
        <v>89</v>
      </c>
      <c r="M23" s="40">
        <v>2</v>
      </c>
      <c r="N23" s="42" t="s">
        <v>373</v>
      </c>
      <c r="O23" s="38" t="s">
        <v>391</v>
      </c>
      <c r="P23" s="20"/>
    </row>
    <row r="24" spans="1:16" ht="42.95" customHeight="1" x14ac:dyDescent="0.25">
      <c r="A24" s="53"/>
      <c r="B24" s="61"/>
      <c r="C24" s="38" t="s">
        <v>317</v>
      </c>
      <c r="D24" s="38" t="s">
        <v>263</v>
      </c>
      <c r="E24" s="39" t="s">
        <v>77</v>
      </c>
      <c r="F24" s="39">
        <v>1748977</v>
      </c>
      <c r="G24" s="33" t="s">
        <v>392</v>
      </c>
      <c r="H24" s="34" t="s">
        <v>86</v>
      </c>
      <c r="I24" s="41" t="s">
        <v>483</v>
      </c>
      <c r="J24" s="43" t="s">
        <v>484</v>
      </c>
      <c r="K24" s="38" t="s">
        <v>90</v>
      </c>
      <c r="L24" s="38" t="s">
        <v>89</v>
      </c>
      <c r="M24" s="44">
        <v>4738</v>
      </c>
      <c r="N24" s="42" t="s">
        <v>375</v>
      </c>
      <c r="O24" s="38" t="s">
        <v>91</v>
      </c>
      <c r="P24" s="20"/>
    </row>
    <row r="25" spans="1:16" ht="36" customHeight="1" x14ac:dyDescent="0.25">
      <c r="A25" s="53"/>
      <c r="B25" s="38" t="s">
        <v>92</v>
      </c>
      <c r="C25" s="38" t="s">
        <v>318</v>
      </c>
      <c r="D25" s="38" t="s">
        <v>264</v>
      </c>
      <c r="E25" s="35" t="s">
        <v>93</v>
      </c>
      <c r="F25" s="35">
        <v>234991</v>
      </c>
      <c r="G25" s="33" t="s">
        <v>393</v>
      </c>
      <c r="H25" s="34" t="s">
        <v>94</v>
      </c>
      <c r="I25" s="41" t="s">
        <v>95</v>
      </c>
      <c r="J25" s="43" t="s">
        <v>96</v>
      </c>
      <c r="K25" s="38" t="s">
        <v>29</v>
      </c>
      <c r="L25" s="38" t="s">
        <v>30</v>
      </c>
      <c r="M25" s="40">
        <v>1</v>
      </c>
      <c r="N25" s="42" t="s">
        <v>373</v>
      </c>
      <c r="O25" s="38" t="s">
        <v>97</v>
      </c>
      <c r="P25" s="20"/>
    </row>
    <row r="26" spans="1:16" ht="49.5" customHeight="1" x14ac:dyDescent="0.25">
      <c r="A26" s="53"/>
      <c r="B26" s="38" t="s">
        <v>99</v>
      </c>
      <c r="C26" s="38" t="s">
        <v>319</v>
      </c>
      <c r="D26" s="38" t="s">
        <v>265</v>
      </c>
      <c r="E26" s="35" t="s">
        <v>360</v>
      </c>
      <c r="F26" s="35">
        <v>3205</v>
      </c>
      <c r="G26" s="33" t="s">
        <v>394</v>
      </c>
      <c r="H26" s="34" t="s">
        <v>100</v>
      </c>
      <c r="I26" s="41" t="s">
        <v>101</v>
      </c>
      <c r="J26" s="43" t="s">
        <v>102</v>
      </c>
      <c r="K26" s="38" t="s">
        <v>29</v>
      </c>
      <c r="L26" s="38" t="s">
        <v>103</v>
      </c>
      <c r="M26" s="40">
        <v>1</v>
      </c>
      <c r="N26" s="42" t="s">
        <v>373</v>
      </c>
      <c r="O26" s="38" t="s">
        <v>104</v>
      </c>
      <c r="P26" s="20"/>
    </row>
    <row r="27" spans="1:16" ht="37.5" customHeight="1" x14ac:dyDescent="0.25">
      <c r="A27" s="53"/>
      <c r="B27" s="38" t="s">
        <v>105</v>
      </c>
      <c r="C27" s="38" t="s">
        <v>320</v>
      </c>
      <c r="D27" s="38" t="s">
        <v>266</v>
      </c>
      <c r="E27" s="35" t="s">
        <v>106</v>
      </c>
      <c r="F27" s="35">
        <v>1878987</v>
      </c>
      <c r="G27" s="33" t="s">
        <v>395</v>
      </c>
      <c r="H27" s="34" t="s">
        <v>107</v>
      </c>
      <c r="I27" s="41">
        <v>128486941</v>
      </c>
      <c r="J27" s="43">
        <v>128846887</v>
      </c>
      <c r="K27" s="38" t="s">
        <v>51</v>
      </c>
      <c r="L27" s="38" t="s">
        <v>30</v>
      </c>
      <c r="M27" s="40">
        <v>1</v>
      </c>
      <c r="N27" s="42" t="s">
        <v>373</v>
      </c>
      <c r="O27" s="38" t="s">
        <v>238</v>
      </c>
      <c r="P27" s="20"/>
    </row>
    <row r="28" spans="1:16" ht="62.25" customHeight="1" x14ac:dyDescent="0.25">
      <c r="A28" s="53"/>
      <c r="B28" s="38" t="s">
        <v>108</v>
      </c>
      <c r="C28" s="38" t="s">
        <v>321</v>
      </c>
      <c r="D28" s="38" t="s">
        <v>267</v>
      </c>
      <c r="E28" s="35" t="s">
        <v>110</v>
      </c>
      <c r="F28" s="35">
        <v>4033</v>
      </c>
      <c r="G28" s="33" t="s">
        <v>396</v>
      </c>
      <c r="H28" s="34" t="s">
        <v>109</v>
      </c>
      <c r="I28" s="41">
        <v>78078910</v>
      </c>
      <c r="J28" s="43">
        <v>80105111</v>
      </c>
      <c r="K28" s="38" t="s">
        <v>51</v>
      </c>
      <c r="L28" s="38" t="s">
        <v>30</v>
      </c>
      <c r="M28" s="40">
        <v>1</v>
      </c>
      <c r="N28" s="42" t="s">
        <v>488</v>
      </c>
      <c r="O28" s="38" t="s">
        <v>239</v>
      </c>
      <c r="P28" s="58"/>
    </row>
    <row r="29" spans="1:16" ht="35.25" customHeight="1" x14ac:dyDescent="0.25">
      <c r="A29" s="53"/>
      <c r="B29" s="38" t="s">
        <v>111</v>
      </c>
      <c r="C29" s="38" t="s">
        <v>322</v>
      </c>
      <c r="D29" s="38" t="s">
        <v>268</v>
      </c>
      <c r="E29" s="35" t="s">
        <v>112</v>
      </c>
      <c r="F29" s="35">
        <v>2505315</v>
      </c>
      <c r="G29" s="33" t="s">
        <v>397</v>
      </c>
      <c r="H29" s="34" t="s">
        <v>113</v>
      </c>
      <c r="I29" s="41">
        <v>19751805</v>
      </c>
      <c r="J29" s="43">
        <v>22171844</v>
      </c>
      <c r="K29" s="38" t="s">
        <v>51</v>
      </c>
      <c r="L29" s="38" t="s">
        <v>30</v>
      </c>
      <c r="M29" s="40">
        <v>1</v>
      </c>
      <c r="N29" s="42" t="s">
        <v>398</v>
      </c>
      <c r="O29" s="38" t="s">
        <v>114</v>
      </c>
      <c r="P29" s="20"/>
    </row>
    <row r="30" spans="1:16" ht="42.95" customHeight="1" x14ac:dyDescent="0.25">
      <c r="A30" s="51"/>
      <c r="B30" s="38" t="s">
        <v>244</v>
      </c>
      <c r="C30" s="38" t="s">
        <v>323</v>
      </c>
      <c r="D30" s="38" t="s">
        <v>269</v>
      </c>
      <c r="E30" s="35" t="s">
        <v>115</v>
      </c>
      <c r="F30" s="35">
        <v>10730</v>
      </c>
      <c r="G30" s="32" t="s">
        <v>399</v>
      </c>
      <c r="H30" s="34" t="s">
        <v>116</v>
      </c>
      <c r="I30" s="41">
        <v>100653930</v>
      </c>
      <c r="J30" s="43">
        <v>101398942</v>
      </c>
      <c r="K30" s="38" t="s">
        <v>10</v>
      </c>
      <c r="L30" s="38" t="s">
        <v>117</v>
      </c>
      <c r="M30" s="40">
        <v>1</v>
      </c>
      <c r="N30" s="42" t="s">
        <v>373</v>
      </c>
      <c r="O30" s="38" t="s">
        <v>118</v>
      </c>
      <c r="P30" s="20"/>
    </row>
    <row r="31" spans="1:16" ht="37.5" customHeight="1" x14ac:dyDescent="0.25">
      <c r="A31" s="51"/>
      <c r="B31" s="38" t="s">
        <v>119</v>
      </c>
      <c r="C31" s="38" t="s">
        <v>324</v>
      </c>
      <c r="D31" s="38" t="s">
        <v>270</v>
      </c>
      <c r="E31" s="35" t="s">
        <v>120</v>
      </c>
      <c r="F31" s="35">
        <v>1675066</v>
      </c>
      <c r="G31" s="33" t="s">
        <v>400</v>
      </c>
      <c r="H31" s="36" t="s">
        <v>121</v>
      </c>
      <c r="I31" s="41">
        <v>73622050</v>
      </c>
      <c r="J31" s="43">
        <v>73329709</v>
      </c>
      <c r="K31" s="38" t="s">
        <v>10</v>
      </c>
      <c r="L31" s="38" t="s">
        <v>11</v>
      </c>
      <c r="M31" s="40">
        <v>1</v>
      </c>
      <c r="N31" s="42" t="s">
        <v>402</v>
      </c>
      <c r="O31" s="38" t="s">
        <v>122</v>
      </c>
      <c r="P31" s="20"/>
    </row>
    <row r="32" spans="1:16" ht="39" customHeight="1" x14ac:dyDescent="0.25">
      <c r="A32" s="51"/>
      <c r="B32" s="38" t="s">
        <v>123</v>
      </c>
      <c r="C32" s="38" t="s">
        <v>325</v>
      </c>
      <c r="D32" s="38" t="s">
        <v>271</v>
      </c>
      <c r="E32" s="35" t="s">
        <v>124</v>
      </c>
      <c r="F32" s="35">
        <v>155800</v>
      </c>
      <c r="G32" s="33" t="s">
        <v>401</v>
      </c>
      <c r="H32" s="36" t="s">
        <v>125</v>
      </c>
      <c r="I32" s="41">
        <v>42788945</v>
      </c>
      <c r="J32" s="43">
        <v>44160305</v>
      </c>
      <c r="K32" s="38" t="s">
        <v>10</v>
      </c>
      <c r="L32" s="38" t="s">
        <v>11</v>
      </c>
      <c r="M32" s="40">
        <v>1</v>
      </c>
      <c r="N32" s="42" t="s">
        <v>402</v>
      </c>
      <c r="O32" s="38" t="s">
        <v>126</v>
      </c>
      <c r="P32" s="20"/>
    </row>
    <row r="33" spans="1:16" ht="37.5" customHeight="1" x14ac:dyDescent="0.25">
      <c r="A33" s="51"/>
      <c r="B33" s="38" t="s">
        <v>127</v>
      </c>
      <c r="C33" s="38" t="s">
        <v>326</v>
      </c>
      <c r="D33" s="38" t="s">
        <v>272</v>
      </c>
      <c r="E33" s="38" t="s">
        <v>128</v>
      </c>
      <c r="F33" s="35">
        <v>13599</v>
      </c>
      <c r="G33" s="33" t="s">
        <v>403</v>
      </c>
      <c r="H33" s="42" t="s">
        <v>129</v>
      </c>
      <c r="I33" s="41" t="s">
        <v>130</v>
      </c>
      <c r="J33" s="43" t="s">
        <v>131</v>
      </c>
      <c r="K33" s="38" t="s">
        <v>51</v>
      </c>
      <c r="L33" s="38" t="s">
        <v>30</v>
      </c>
      <c r="M33" s="40">
        <v>2</v>
      </c>
      <c r="N33" s="42" t="s">
        <v>373</v>
      </c>
      <c r="O33" s="38" t="s">
        <v>240</v>
      </c>
      <c r="P33" s="20"/>
    </row>
    <row r="34" spans="1:16" ht="37.5" customHeight="1" x14ac:dyDescent="0.25">
      <c r="A34" s="54"/>
      <c r="B34" s="38" t="s">
        <v>132</v>
      </c>
      <c r="C34" s="38" t="s">
        <v>327</v>
      </c>
      <c r="D34" s="38" t="s">
        <v>273</v>
      </c>
      <c r="E34" s="38" t="s">
        <v>133</v>
      </c>
      <c r="F34" s="35">
        <v>163812</v>
      </c>
      <c r="G34" s="33" t="s">
        <v>404</v>
      </c>
      <c r="H34" s="42" t="s">
        <v>134</v>
      </c>
      <c r="I34" s="41">
        <v>119576505</v>
      </c>
      <c r="J34" s="43">
        <v>120442650</v>
      </c>
      <c r="K34" s="38" t="s">
        <v>10</v>
      </c>
      <c r="L34" s="38" t="s">
        <v>26</v>
      </c>
      <c r="M34" s="40">
        <v>1</v>
      </c>
      <c r="N34" s="42" t="s">
        <v>385</v>
      </c>
      <c r="O34" s="38" t="s">
        <v>135</v>
      </c>
      <c r="P34" s="20"/>
    </row>
    <row r="35" spans="1:16" ht="37.5" customHeight="1" x14ac:dyDescent="0.25">
      <c r="A35" s="54"/>
      <c r="B35" s="38" t="s">
        <v>136</v>
      </c>
      <c r="C35" s="38" t="s">
        <v>328</v>
      </c>
      <c r="D35" s="38" t="s">
        <v>274</v>
      </c>
      <c r="E35" s="38" t="s">
        <v>361</v>
      </c>
      <c r="F35" s="35">
        <v>997776</v>
      </c>
      <c r="G35" s="33" t="s">
        <v>405</v>
      </c>
      <c r="H35" s="42" t="s">
        <v>137</v>
      </c>
      <c r="I35" s="41">
        <v>88477767</v>
      </c>
      <c r="J35" s="43">
        <v>86718010</v>
      </c>
      <c r="K35" s="38" t="s">
        <v>10</v>
      </c>
      <c r="L35" s="38" t="s">
        <v>11</v>
      </c>
      <c r="M35" s="40">
        <v>1</v>
      </c>
      <c r="N35" s="42" t="s">
        <v>373</v>
      </c>
      <c r="O35" s="38" t="s">
        <v>138</v>
      </c>
      <c r="P35" s="20"/>
    </row>
    <row r="36" spans="1:16" ht="39.75" customHeight="1" x14ac:dyDescent="0.25">
      <c r="A36" s="54"/>
      <c r="B36" s="38" t="s">
        <v>139</v>
      </c>
      <c r="C36" s="38" t="s">
        <v>329</v>
      </c>
      <c r="D36" s="38" t="s">
        <v>275</v>
      </c>
      <c r="E36" s="38" t="s">
        <v>362</v>
      </c>
      <c r="F36" s="35">
        <v>66908</v>
      </c>
      <c r="G36" s="33" t="s">
        <v>406</v>
      </c>
      <c r="H36" s="42" t="s">
        <v>140</v>
      </c>
      <c r="I36" s="41">
        <v>156104248</v>
      </c>
      <c r="J36" s="43">
        <v>156134457</v>
      </c>
      <c r="K36" s="38" t="s">
        <v>10</v>
      </c>
      <c r="L36" s="38" t="s">
        <v>11</v>
      </c>
      <c r="M36" s="42">
        <v>1</v>
      </c>
      <c r="N36" s="42" t="s">
        <v>373</v>
      </c>
      <c r="O36" s="38" t="s">
        <v>141</v>
      </c>
      <c r="P36" s="20"/>
    </row>
    <row r="37" spans="1:16" ht="63" customHeight="1" x14ac:dyDescent="0.25">
      <c r="A37" s="54"/>
      <c r="B37" s="45" t="s">
        <v>143</v>
      </c>
      <c r="C37" s="38" t="s">
        <v>276</v>
      </c>
      <c r="D37" s="38" t="s">
        <v>441</v>
      </c>
      <c r="E37" s="38" t="s">
        <v>438</v>
      </c>
      <c r="F37" s="38">
        <v>42619</v>
      </c>
      <c r="G37" s="33" t="s">
        <v>439</v>
      </c>
      <c r="H37" s="42" t="s">
        <v>142</v>
      </c>
      <c r="I37" s="41">
        <v>47359281</v>
      </c>
      <c r="J37" s="43" t="s">
        <v>440</v>
      </c>
      <c r="K37" s="38" t="s">
        <v>29</v>
      </c>
      <c r="L37" s="47" t="s">
        <v>489</v>
      </c>
      <c r="M37" s="44">
        <v>1</v>
      </c>
      <c r="N37" s="42" t="s">
        <v>442</v>
      </c>
      <c r="O37" s="38" t="s">
        <v>144</v>
      </c>
      <c r="P37" s="20"/>
    </row>
    <row r="38" spans="1:16" ht="94.5" customHeight="1" x14ac:dyDescent="0.25">
      <c r="A38" s="52"/>
      <c r="B38" s="45" t="s">
        <v>143</v>
      </c>
      <c r="C38" s="38" t="s">
        <v>276</v>
      </c>
      <c r="D38" s="38" t="s">
        <v>458</v>
      </c>
      <c r="E38" s="38" t="s">
        <v>77</v>
      </c>
      <c r="F38" s="38">
        <v>188544</v>
      </c>
      <c r="G38" s="46" t="s">
        <v>459</v>
      </c>
      <c r="H38" s="42" t="s">
        <v>142</v>
      </c>
      <c r="I38" s="41">
        <v>47364865</v>
      </c>
      <c r="J38" s="43">
        <v>47343314</v>
      </c>
      <c r="K38" s="38" t="s">
        <v>10</v>
      </c>
      <c r="L38" s="47" t="s">
        <v>490</v>
      </c>
      <c r="M38" s="44">
        <v>1</v>
      </c>
      <c r="N38" s="42" t="s">
        <v>375</v>
      </c>
      <c r="O38" s="38" t="s">
        <v>460</v>
      </c>
      <c r="P38" s="20"/>
    </row>
    <row r="39" spans="1:16" ht="33" customHeight="1" x14ac:dyDescent="0.25">
      <c r="A39" s="54"/>
      <c r="B39" s="38" t="s">
        <v>145</v>
      </c>
      <c r="C39" s="38" t="s">
        <v>330</v>
      </c>
      <c r="D39" s="38" t="s">
        <v>277</v>
      </c>
      <c r="E39" s="38" t="s">
        <v>355</v>
      </c>
      <c r="F39" s="38">
        <v>561059</v>
      </c>
      <c r="G39" s="33" t="s">
        <v>407</v>
      </c>
      <c r="H39" s="42" t="s">
        <v>146</v>
      </c>
      <c r="I39" s="41">
        <v>23869917</v>
      </c>
      <c r="J39" s="43">
        <v>23400708</v>
      </c>
      <c r="K39" s="38" t="s">
        <v>10</v>
      </c>
      <c r="L39" s="38" t="s">
        <v>55</v>
      </c>
      <c r="M39" s="40">
        <v>1</v>
      </c>
      <c r="N39" s="42" t="s">
        <v>373</v>
      </c>
      <c r="O39" s="38" t="s">
        <v>147</v>
      </c>
      <c r="P39" s="20"/>
    </row>
    <row r="40" spans="1:16" ht="42.95" customHeight="1" x14ac:dyDescent="0.25">
      <c r="A40" s="54"/>
      <c r="B40" s="63" t="s">
        <v>148</v>
      </c>
      <c r="C40" s="38" t="s">
        <v>331</v>
      </c>
      <c r="D40" s="38" t="s">
        <v>278</v>
      </c>
      <c r="E40" s="38" t="s">
        <v>149</v>
      </c>
      <c r="F40" s="38">
        <v>42910</v>
      </c>
      <c r="G40" s="33" t="s">
        <v>411</v>
      </c>
      <c r="H40" s="42" t="s">
        <v>146</v>
      </c>
      <c r="I40" s="41">
        <v>23894144</v>
      </c>
      <c r="J40" s="43">
        <v>23424935</v>
      </c>
      <c r="K40" s="38" t="s">
        <v>10</v>
      </c>
      <c r="L40" s="38" t="s">
        <v>11</v>
      </c>
      <c r="M40" s="40">
        <v>1</v>
      </c>
      <c r="N40" s="42" t="s">
        <v>488</v>
      </c>
      <c r="O40" s="38" t="s">
        <v>150</v>
      </c>
      <c r="P40" s="20"/>
    </row>
    <row r="41" spans="1:16" ht="42.95" customHeight="1" x14ac:dyDescent="0.25">
      <c r="A41" s="54"/>
      <c r="B41" s="63"/>
      <c r="C41" s="38" t="s">
        <v>331</v>
      </c>
      <c r="D41" s="38" t="s">
        <v>279</v>
      </c>
      <c r="E41" s="38" t="s">
        <v>151</v>
      </c>
      <c r="F41" s="38">
        <v>14095</v>
      </c>
      <c r="G41" s="33" t="s">
        <v>412</v>
      </c>
      <c r="H41" s="42" t="s">
        <v>146</v>
      </c>
      <c r="I41" s="41">
        <v>23895023</v>
      </c>
      <c r="J41" s="43">
        <v>23425814</v>
      </c>
      <c r="K41" s="38" t="s">
        <v>10</v>
      </c>
      <c r="L41" s="38" t="s">
        <v>11</v>
      </c>
      <c r="M41" s="40">
        <v>1</v>
      </c>
      <c r="N41" s="42" t="s">
        <v>488</v>
      </c>
      <c r="O41" s="38" t="s">
        <v>144</v>
      </c>
      <c r="P41" s="20"/>
    </row>
    <row r="42" spans="1:16" ht="42.95" customHeight="1" x14ac:dyDescent="0.25">
      <c r="A42" s="54"/>
      <c r="B42" s="63"/>
      <c r="C42" s="38" t="s">
        <v>331</v>
      </c>
      <c r="D42" s="38" t="s">
        <v>280</v>
      </c>
      <c r="E42" s="38" t="s">
        <v>152</v>
      </c>
      <c r="F42" s="38">
        <v>42926</v>
      </c>
      <c r="G42" s="33" t="s">
        <v>414</v>
      </c>
      <c r="H42" s="42" t="s">
        <v>153</v>
      </c>
      <c r="I42" s="41">
        <v>23893327</v>
      </c>
      <c r="J42" s="43">
        <v>23424118</v>
      </c>
      <c r="K42" s="38" t="s">
        <v>10</v>
      </c>
      <c r="L42" s="38" t="s">
        <v>11</v>
      </c>
      <c r="M42" s="40">
        <v>1</v>
      </c>
      <c r="N42" s="42" t="s">
        <v>488</v>
      </c>
      <c r="O42" s="38" t="s">
        <v>154</v>
      </c>
      <c r="P42" s="20"/>
    </row>
    <row r="43" spans="1:16" ht="33" customHeight="1" x14ac:dyDescent="0.25">
      <c r="A43" s="54"/>
      <c r="B43" s="38" t="s">
        <v>155</v>
      </c>
      <c r="C43" s="38" t="s">
        <v>332</v>
      </c>
      <c r="D43" s="38" t="s">
        <v>281</v>
      </c>
      <c r="E43" s="38" t="s">
        <v>156</v>
      </c>
      <c r="F43" s="38">
        <v>14067</v>
      </c>
      <c r="G43" s="33" t="s">
        <v>416</v>
      </c>
      <c r="H43" s="42" t="s">
        <v>157</v>
      </c>
      <c r="I43" s="41">
        <v>111352091</v>
      </c>
      <c r="J43" s="43">
        <v>110914287</v>
      </c>
      <c r="K43" s="38" t="s">
        <v>10</v>
      </c>
      <c r="L43" s="38" t="s">
        <v>11</v>
      </c>
      <c r="M43" s="40">
        <v>1</v>
      </c>
      <c r="N43" s="42" t="s">
        <v>373</v>
      </c>
      <c r="O43" s="38" t="s">
        <v>158</v>
      </c>
      <c r="P43" s="20"/>
    </row>
    <row r="44" spans="1:16" ht="36" customHeight="1" x14ac:dyDescent="0.25">
      <c r="A44" s="54"/>
      <c r="B44" s="38" t="s">
        <v>159</v>
      </c>
      <c r="C44" s="38" t="s">
        <v>333</v>
      </c>
      <c r="D44" s="38" t="s">
        <v>282</v>
      </c>
      <c r="E44" s="38" t="s">
        <v>160</v>
      </c>
      <c r="F44" s="38">
        <v>14061</v>
      </c>
      <c r="G44" s="33" t="s">
        <v>417</v>
      </c>
      <c r="H44" s="42" t="s">
        <v>161</v>
      </c>
      <c r="I44" s="41">
        <v>46901001</v>
      </c>
      <c r="J44" s="43">
        <v>46859511</v>
      </c>
      <c r="K44" s="38" t="s">
        <v>10</v>
      </c>
      <c r="L44" s="38" t="s">
        <v>11</v>
      </c>
      <c r="M44" s="40">
        <v>1</v>
      </c>
      <c r="N44" s="42" t="s">
        <v>375</v>
      </c>
      <c r="O44" s="38" t="s">
        <v>162</v>
      </c>
      <c r="P44" s="20"/>
    </row>
    <row r="45" spans="1:16" ht="37.5" customHeight="1" x14ac:dyDescent="0.25">
      <c r="A45" s="54"/>
      <c r="B45" s="38" t="s">
        <v>163</v>
      </c>
      <c r="C45" s="38" t="s">
        <v>334</v>
      </c>
      <c r="D45" s="38" t="s">
        <v>283</v>
      </c>
      <c r="E45" s="38" t="s">
        <v>363</v>
      </c>
      <c r="F45" s="38">
        <v>661274</v>
      </c>
      <c r="G45" s="33" t="s">
        <v>408</v>
      </c>
      <c r="H45" s="42" t="s">
        <v>164</v>
      </c>
      <c r="I45" s="41">
        <v>69955258</v>
      </c>
      <c r="J45" s="43">
        <v>68195501</v>
      </c>
      <c r="K45" s="38" t="s">
        <v>51</v>
      </c>
      <c r="L45" s="38" t="s">
        <v>103</v>
      </c>
      <c r="M45" s="40">
        <v>1</v>
      </c>
      <c r="N45" s="42" t="s">
        <v>375</v>
      </c>
      <c r="O45" s="38" t="s">
        <v>165</v>
      </c>
      <c r="P45" s="20"/>
    </row>
    <row r="46" spans="1:16" ht="30.75" customHeight="1" x14ac:dyDescent="0.25">
      <c r="A46" s="55"/>
      <c r="B46" s="38" t="s">
        <v>166</v>
      </c>
      <c r="C46" s="38" t="s">
        <v>335</v>
      </c>
      <c r="D46" s="38" t="s">
        <v>443</v>
      </c>
      <c r="E46" s="38" t="s">
        <v>444</v>
      </c>
      <c r="F46" s="38">
        <v>2947595</v>
      </c>
      <c r="G46" s="33" t="s">
        <v>445</v>
      </c>
      <c r="H46" s="42" t="s">
        <v>446</v>
      </c>
      <c r="I46" s="41" t="s">
        <v>447</v>
      </c>
      <c r="J46" s="43" t="s">
        <v>448</v>
      </c>
      <c r="K46" s="38" t="s">
        <v>29</v>
      </c>
      <c r="L46" s="38" t="s">
        <v>30</v>
      </c>
      <c r="M46" s="40">
        <v>1</v>
      </c>
      <c r="N46" s="42" t="s">
        <v>379</v>
      </c>
      <c r="O46" s="38" t="s">
        <v>449</v>
      </c>
      <c r="P46" s="20"/>
    </row>
    <row r="47" spans="1:16" ht="37.5" customHeight="1" x14ac:dyDescent="0.25">
      <c r="A47" s="54"/>
      <c r="B47" s="38" t="s">
        <v>167</v>
      </c>
      <c r="C47" s="38" t="s">
        <v>336</v>
      </c>
      <c r="D47" s="38" t="s">
        <v>284</v>
      </c>
      <c r="E47" s="38" t="s">
        <v>168</v>
      </c>
      <c r="F47" s="38">
        <v>523473</v>
      </c>
      <c r="G47" s="33" t="s">
        <v>418</v>
      </c>
      <c r="H47" s="42" t="s">
        <v>169</v>
      </c>
      <c r="I47" s="41">
        <v>172659836</v>
      </c>
      <c r="J47" s="43">
        <v>173232833</v>
      </c>
      <c r="K47" s="38" t="s">
        <v>10</v>
      </c>
      <c r="L47" s="38" t="s">
        <v>170</v>
      </c>
      <c r="M47" s="40">
        <v>1</v>
      </c>
      <c r="N47" s="42" t="s">
        <v>373</v>
      </c>
      <c r="O47" s="38" t="s">
        <v>171</v>
      </c>
      <c r="P47" s="20"/>
    </row>
    <row r="48" spans="1:16" ht="37.5" customHeight="1" x14ac:dyDescent="0.25">
      <c r="A48" s="54"/>
      <c r="B48" s="38" t="s">
        <v>172</v>
      </c>
      <c r="C48" s="38" t="s">
        <v>337</v>
      </c>
      <c r="D48" s="38" t="s">
        <v>285</v>
      </c>
      <c r="E48" s="38" t="s">
        <v>173</v>
      </c>
      <c r="F48" s="38">
        <v>517446</v>
      </c>
      <c r="G48" s="33" t="s">
        <v>419</v>
      </c>
      <c r="H48" s="42" t="s">
        <v>174</v>
      </c>
      <c r="I48" s="41" t="s">
        <v>421</v>
      </c>
      <c r="J48" s="43" t="s">
        <v>420</v>
      </c>
      <c r="K48" s="38" t="s">
        <v>25</v>
      </c>
      <c r="L48" s="38" t="s">
        <v>30</v>
      </c>
      <c r="M48" s="44">
        <v>4</v>
      </c>
      <c r="N48" s="42" t="s">
        <v>375</v>
      </c>
      <c r="O48" s="38" t="s">
        <v>175</v>
      </c>
      <c r="P48" s="20"/>
    </row>
    <row r="49" spans="1:16" ht="409.5" x14ac:dyDescent="0.25">
      <c r="A49" s="52"/>
      <c r="B49" s="38" t="s">
        <v>172</v>
      </c>
      <c r="C49" s="38" t="s">
        <v>461</v>
      </c>
      <c r="D49" s="38" t="s">
        <v>496</v>
      </c>
      <c r="E49" s="38"/>
      <c r="F49" s="38">
        <v>1074817</v>
      </c>
      <c r="G49" s="33" t="s">
        <v>482</v>
      </c>
      <c r="H49" s="42"/>
      <c r="I49" s="41" t="s">
        <v>481</v>
      </c>
      <c r="J49" s="43" t="s">
        <v>480</v>
      </c>
      <c r="K49" s="38" t="s">
        <v>462</v>
      </c>
      <c r="L49" s="47" t="s">
        <v>486</v>
      </c>
      <c r="M49" s="44">
        <v>8933</v>
      </c>
      <c r="N49" s="42" t="s">
        <v>379</v>
      </c>
      <c r="O49" s="38" t="s">
        <v>175</v>
      </c>
      <c r="P49" s="20"/>
    </row>
    <row r="50" spans="1:16" ht="42.95" customHeight="1" x14ac:dyDescent="0.25">
      <c r="A50" s="52"/>
      <c r="B50" s="38" t="s">
        <v>437</v>
      </c>
      <c r="C50" s="38" t="s">
        <v>451</v>
      </c>
      <c r="D50" s="38" t="s">
        <v>469</v>
      </c>
      <c r="E50" s="38" t="s">
        <v>467</v>
      </c>
      <c r="F50" s="38">
        <v>44580</v>
      </c>
      <c r="G50" s="32" t="s">
        <v>475</v>
      </c>
      <c r="H50" s="42" t="s">
        <v>450</v>
      </c>
      <c r="I50" s="41" t="s">
        <v>465</v>
      </c>
      <c r="J50" s="43" t="s">
        <v>464</v>
      </c>
      <c r="K50" s="38" t="s">
        <v>62</v>
      </c>
      <c r="L50" s="38" t="s">
        <v>463</v>
      </c>
      <c r="M50" s="44">
        <v>3</v>
      </c>
      <c r="N50" s="42" t="s">
        <v>468</v>
      </c>
      <c r="O50" s="38" t="s">
        <v>466</v>
      </c>
      <c r="P50" s="20"/>
    </row>
    <row r="51" spans="1:16" ht="35.25" customHeight="1" x14ac:dyDescent="0.25">
      <c r="A51" s="54"/>
      <c r="B51" s="38" t="s">
        <v>176</v>
      </c>
      <c r="C51" s="38" t="s">
        <v>338</v>
      </c>
      <c r="D51" s="38" t="s">
        <v>286</v>
      </c>
      <c r="E51" s="38" t="s">
        <v>177</v>
      </c>
      <c r="F51" s="38">
        <v>372222</v>
      </c>
      <c r="G51" s="33" t="s">
        <v>422</v>
      </c>
      <c r="H51" s="42" t="s">
        <v>178</v>
      </c>
      <c r="I51" s="41">
        <v>106359121</v>
      </c>
      <c r="J51" s="43">
        <v>105437964</v>
      </c>
      <c r="K51" s="38" t="s">
        <v>10</v>
      </c>
      <c r="L51" s="38" t="s">
        <v>179</v>
      </c>
      <c r="M51" s="40">
        <v>1</v>
      </c>
      <c r="N51" s="42" t="s">
        <v>375</v>
      </c>
      <c r="O51" s="38" t="s">
        <v>180</v>
      </c>
      <c r="P51" s="20"/>
    </row>
    <row r="52" spans="1:16" ht="37.5" customHeight="1" x14ac:dyDescent="0.25">
      <c r="A52" s="54"/>
      <c r="B52" s="38" t="s">
        <v>181</v>
      </c>
      <c r="C52" s="38" t="s">
        <v>339</v>
      </c>
      <c r="D52" s="38" t="s">
        <v>287</v>
      </c>
      <c r="E52" s="38" t="s">
        <v>182</v>
      </c>
      <c r="F52" s="38">
        <v>60725</v>
      </c>
      <c r="G52" s="33" t="s">
        <v>423</v>
      </c>
      <c r="H52" s="42" t="s">
        <v>183</v>
      </c>
      <c r="I52" s="41" t="s">
        <v>184</v>
      </c>
      <c r="J52" s="43" t="s">
        <v>185</v>
      </c>
      <c r="K52" s="38" t="s">
        <v>29</v>
      </c>
      <c r="L52" s="38" t="s">
        <v>30</v>
      </c>
      <c r="M52" s="40">
        <v>1</v>
      </c>
      <c r="N52" s="42" t="s">
        <v>373</v>
      </c>
      <c r="O52" s="38" t="s">
        <v>424</v>
      </c>
      <c r="P52" s="20"/>
    </row>
    <row r="53" spans="1:16" ht="48" customHeight="1" x14ac:dyDescent="0.25">
      <c r="A53" s="54"/>
      <c r="B53" s="38" t="s">
        <v>186</v>
      </c>
      <c r="C53" s="38" t="s">
        <v>340</v>
      </c>
      <c r="D53" s="38" t="s">
        <v>288</v>
      </c>
      <c r="E53" s="38" t="s">
        <v>364</v>
      </c>
      <c r="F53" s="38">
        <v>6846</v>
      </c>
      <c r="G53" s="33" t="s">
        <v>425</v>
      </c>
      <c r="H53" s="42" t="s">
        <v>187</v>
      </c>
      <c r="I53" s="41">
        <v>151273498</v>
      </c>
      <c r="J53" s="43">
        <v>151576412</v>
      </c>
      <c r="K53" s="38" t="s">
        <v>10</v>
      </c>
      <c r="L53" s="38" t="s">
        <v>11</v>
      </c>
      <c r="M53" s="40">
        <v>1</v>
      </c>
      <c r="N53" s="42" t="s">
        <v>373</v>
      </c>
      <c r="O53" s="38" t="s">
        <v>188</v>
      </c>
      <c r="P53" s="20"/>
    </row>
    <row r="54" spans="1:16" ht="60" x14ac:dyDescent="0.25">
      <c r="A54" s="54"/>
      <c r="B54" s="38" t="s">
        <v>189</v>
      </c>
      <c r="C54" s="38" t="s">
        <v>341</v>
      </c>
      <c r="D54" s="38" t="s">
        <v>289</v>
      </c>
      <c r="E54" s="38" t="s">
        <v>365</v>
      </c>
      <c r="F54" s="38">
        <v>13331</v>
      </c>
      <c r="G54" s="33" t="s">
        <v>426</v>
      </c>
      <c r="H54" s="42" t="s">
        <v>190</v>
      </c>
      <c r="I54" s="41">
        <v>112926270</v>
      </c>
      <c r="J54" s="43">
        <v>112488466</v>
      </c>
      <c r="K54" s="38" t="s">
        <v>10</v>
      </c>
      <c r="L54" s="38" t="s">
        <v>11</v>
      </c>
      <c r="M54" s="40">
        <v>1</v>
      </c>
      <c r="N54" s="42" t="s">
        <v>488</v>
      </c>
      <c r="O54" s="38" t="s">
        <v>241</v>
      </c>
      <c r="P54" s="20"/>
    </row>
    <row r="55" spans="1:16" ht="60" x14ac:dyDescent="0.25">
      <c r="A55" s="54"/>
      <c r="B55" s="38" t="s">
        <v>191</v>
      </c>
      <c r="C55" s="38" t="s">
        <v>342</v>
      </c>
      <c r="D55" s="38" t="s">
        <v>290</v>
      </c>
      <c r="E55" s="38" t="s">
        <v>366</v>
      </c>
      <c r="F55" s="38">
        <v>13960</v>
      </c>
      <c r="G55" s="33" t="s">
        <v>427</v>
      </c>
      <c r="H55" s="42" t="s">
        <v>192</v>
      </c>
      <c r="I55" s="41">
        <v>12626123</v>
      </c>
      <c r="J55" s="43">
        <v>12584624</v>
      </c>
      <c r="K55" s="38" t="s">
        <v>10</v>
      </c>
      <c r="L55" s="38" t="s">
        <v>98</v>
      </c>
      <c r="M55" s="40">
        <v>1</v>
      </c>
      <c r="N55" s="42" t="s">
        <v>488</v>
      </c>
      <c r="O55" s="38" t="s">
        <v>428</v>
      </c>
      <c r="P55" s="20"/>
    </row>
    <row r="56" spans="1:16" ht="37.5" customHeight="1" x14ac:dyDescent="0.25">
      <c r="A56" s="54"/>
      <c r="B56" s="38" t="s">
        <v>193</v>
      </c>
      <c r="C56" s="38" t="s">
        <v>343</v>
      </c>
      <c r="D56" s="38" t="s">
        <v>291</v>
      </c>
      <c r="E56" s="38" t="s">
        <v>194</v>
      </c>
      <c r="F56" s="38">
        <v>411653</v>
      </c>
      <c r="G56" s="33" t="s">
        <v>429</v>
      </c>
      <c r="H56" s="42" t="s">
        <v>195</v>
      </c>
      <c r="I56" s="41">
        <v>112572055</v>
      </c>
      <c r="J56" s="43">
        <v>110812297</v>
      </c>
      <c r="K56" s="38" t="s">
        <v>10</v>
      </c>
      <c r="L56" s="38" t="s">
        <v>11</v>
      </c>
      <c r="M56" s="40">
        <v>1</v>
      </c>
      <c r="N56" s="42" t="s">
        <v>373</v>
      </c>
      <c r="O56" s="38" t="s">
        <v>196</v>
      </c>
      <c r="P56" s="20"/>
    </row>
    <row r="57" spans="1:16" ht="36" customHeight="1" x14ac:dyDescent="0.25">
      <c r="A57" s="54"/>
      <c r="B57" s="38" t="s">
        <v>197</v>
      </c>
      <c r="C57" s="38" t="s">
        <v>344</v>
      </c>
      <c r="D57" s="38" t="s">
        <v>292</v>
      </c>
      <c r="E57" s="38" t="s">
        <v>198</v>
      </c>
      <c r="F57" s="38">
        <v>519533</v>
      </c>
      <c r="G57" s="33" t="s">
        <v>433</v>
      </c>
      <c r="H57" s="42" t="s">
        <v>199</v>
      </c>
      <c r="I57" s="41">
        <v>237604682</v>
      </c>
      <c r="J57" s="43">
        <v>237441382</v>
      </c>
      <c r="K57" s="38" t="s">
        <v>10</v>
      </c>
      <c r="L57" s="38" t="s">
        <v>11</v>
      </c>
      <c r="M57" s="40">
        <v>1</v>
      </c>
      <c r="N57" s="42" t="s">
        <v>373</v>
      </c>
      <c r="O57" s="38" t="s">
        <v>200</v>
      </c>
      <c r="P57" s="20"/>
    </row>
    <row r="58" spans="1:16" ht="62.25" customHeight="1" x14ac:dyDescent="0.25">
      <c r="A58" s="54"/>
      <c r="B58" s="38" t="s">
        <v>201</v>
      </c>
      <c r="C58" s="38" t="s">
        <v>345</v>
      </c>
      <c r="D58" s="38" t="s">
        <v>293</v>
      </c>
      <c r="E58" s="38" t="s">
        <v>202</v>
      </c>
      <c r="F58" s="38">
        <v>201560</v>
      </c>
      <c r="G58" s="33" t="s">
        <v>434</v>
      </c>
      <c r="H58" s="42" t="s">
        <v>203</v>
      </c>
      <c r="I58" s="41" t="s">
        <v>204</v>
      </c>
      <c r="J58" s="43" t="s">
        <v>205</v>
      </c>
      <c r="K58" s="38" t="s">
        <v>62</v>
      </c>
      <c r="L58" s="38" t="s">
        <v>30</v>
      </c>
      <c r="M58" s="44">
        <f>38627418-38627417+1</f>
        <v>2</v>
      </c>
      <c r="N58" s="42" t="s">
        <v>373</v>
      </c>
      <c r="O58" s="38" t="s">
        <v>206</v>
      </c>
      <c r="P58" s="20"/>
    </row>
    <row r="59" spans="1:16" ht="39" customHeight="1" x14ac:dyDescent="0.25">
      <c r="A59" s="52"/>
      <c r="B59" s="38" t="s">
        <v>207</v>
      </c>
      <c r="C59" s="38" t="s">
        <v>346</v>
      </c>
      <c r="D59" s="38" t="s">
        <v>294</v>
      </c>
      <c r="E59" s="38" t="s">
        <v>208</v>
      </c>
      <c r="F59" s="38">
        <v>734</v>
      </c>
      <c r="G59" s="33" t="s">
        <v>435</v>
      </c>
      <c r="H59" s="42" t="s">
        <v>228</v>
      </c>
      <c r="I59" s="41">
        <v>14183165</v>
      </c>
      <c r="J59" s="43">
        <v>14141665</v>
      </c>
      <c r="K59" s="38" t="s">
        <v>10</v>
      </c>
      <c r="L59" s="38" t="s">
        <v>11</v>
      </c>
      <c r="M59" s="40">
        <v>1</v>
      </c>
      <c r="N59" s="42" t="s">
        <v>373</v>
      </c>
      <c r="O59" s="38" t="s">
        <v>209</v>
      </c>
      <c r="P59" s="20"/>
    </row>
    <row r="60" spans="1:16" ht="39.75" customHeight="1" x14ac:dyDescent="0.25">
      <c r="A60" s="54"/>
      <c r="B60" s="38" t="s">
        <v>210</v>
      </c>
      <c r="C60" s="38" t="s">
        <v>347</v>
      </c>
      <c r="D60" s="38" t="s">
        <v>295</v>
      </c>
      <c r="E60" s="38" t="s">
        <v>211</v>
      </c>
      <c r="F60" s="38">
        <v>12443</v>
      </c>
      <c r="G60" s="33" t="s">
        <v>436</v>
      </c>
      <c r="H60" s="42" t="s">
        <v>229</v>
      </c>
      <c r="I60" s="41">
        <v>52488009</v>
      </c>
      <c r="J60" s="43">
        <v>52453993</v>
      </c>
      <c r="K60" s="38" t="s">
        <v>10</v>
      </c>
      <c r="L60" s="38" t="s">
        <v>11</v>
      </c>
      <c r="M60" s="40">
        <v>1</v>
      </c>
      <c r="N60" s="42" t="s">
        <v>375</v>
      </c>
      <c r="O60" s="38" t="s">
        <v>212</v>
      </c>
      <c r="P60" s="20"/>
    </row>
    <row r="61" spans="1:16" ht="49.5" customHeight="1" x14ac:dyDescent="0.25">
      <c r="A61" s="52"/>
      <c r="B61" s="38" t="s">
        <v>213</v>
      </c>
      <c r="C61" s="38" t="s">
        <v>348</v>
      </c>
      <c r="D61" s="38" t="s">
        <v>472</v>
      </c>
      <c r="E61" s="38" t="s">
        <v>471</v>
      </c>
      <c r="F61" s="38">
        <v>43389</v>
      </c>
      <c r="G61" s="33" t="s">
        <v>470</v>
      </c>
      <c r="H61" s="42" t="s">
        <v>231</v>
      </c>
      <c r="I61" s="41">
        <v>55665462</v>
      </c>
      <c r="J61" s="43">
        <v>55154094</v>
      </c>
      <c r="K61" s="38" t="s">
        <v>10</v>
      </c>
      <c r="L61" s="38" t="s">
        <v>11</v>
      </c>
      <c r="M61" s="40">
        <v>1</v>
      </c>
      <c r="N61" s="42" t="s">
        <v>474</v>
      </c>
      <c r="O61" s="38" t="s">
        <v>473</v>
      </c>
      <c r="P61" s="20"/>
    </row>
    <row r="62" spans="1:16" ht="39" customHeight="1" x14ac:dyDescent="0.25">
      <c r="A62" s="54"/>
      <c r="B62" s="38" t="s">
        <v>242</v>
      </c>
      <c r="C62" s="38" t="s">
        <v>349</v>
      </c>
      <c r="D62" s="38" t="s">
        <v>296</v>
      </c>
      <c r="E62" s="38" t="s">
        <v>367</v>
      </c>
      <c r="F62" s="38">
        <v>626247</v>
      </c>
      <c r="G62" s="33" t="s">
        <v>430</v>
      </c>
      <c r="H62" s="42" t="s">
        <v>230</v>
      </c>
      <c r="I62" s="41">
        <v>74957901</v>
      </c>
      <c r="J62" s="43">
        <v>74492217</v>
      </c>
      <c r="K62" s="38" t="s">
        <v>10</v>
      </c>
      <c r="L62" s="38" t="s">
        <v>179</v>
      </c>
      <c r="M62" s="40">
        <v>1</v>
      </c>
      <c r="N62" s="42" t="s">
        <v>375</v>
      </c>
      <c r="O62" s="38" t="s">
        <v>243</v>
      </c>
      <c r="P62" s="20"/>
    </row>
    <row r="63" spans="1:16" ht="48" customHeight="1" x14ac:dyDescent="0.25">
      <c r="A63" s="52"/>
      <c r="B63" s="38" t="s">
        <v>214</v>
      </c>
      <c r="C63" s="38" t="s">
        <v>350</v>
      </c>
      <c r="D63" s="38" t="s">
        <v>297</v>
      </c>
      <c r="E63" s="38" t="s">
        <v>368</v>
      </c>
      <c r="F63" s="38">
        <v>43648</v>
      </c>
      <c r="G63" s="33" t="s">
        <v>409</v>
      </c>
      <c r="H63" s="42" t="s">
        <v>215</v>
      </c>
      <c r="I63" s="41" t="s">
        <v>216</v>
      </c>
      <c r="J63" s="43" t="s">
        <v>217</v>
      </c>
      <c r="K63" s="38" t="s">
        <v>62</v>
      </c>
      <c r="L63" s="38" t="s">
        <v>491</v>
      </c>
      <c r="M63" s="40">
        <v>3</v>
      </c>
      <c r="N63" s="42" t="s">
        <v>375</v>
      </c>
      <c r="O63" s="38" t="s">
        <v>218</v>
      </c>
      <c r="P63" s="20"/>
    </row>
    <row r="64" spans="1:16" ht="36" customHeight="1" x14ac:dyDescent="0.25">
      <c r="A64" s="54"/>
      <c r="B64" s="38" t="s">
        <v>219</v>
      </c>
      <c r="C64" s="38" t="s">
        <v>351</v>
      </c>
      <c r="D64" s="38" t="s">
        <v>298</v>
      </c>
      <c r="E64" s="38" t="s">
        <v>369</v>
      </c>
      <c r="F64" s="38">
        <v>31884</v>
      </c>
      <c r="G64" s="33" t="s">
        <v>410</v>
      </c>
      <c r="H64" s="42" t="s">
        <v>232</v>
      </c>
      <c r="I64" s="41">
        <v>63354462</v>
      </c>
      <c r="J64" s="43">
        <v>63062263</v>
      </c>
      <c r="K64" s="38" t="s">
        <v>10</v>
      </c>
      <c r="L64" s="38" t="s">
        <v>11</v>
      </c>
      <c r="M64" s="40">
        <v>1</v>
      </c>
      <c r="N64" s="42" t="s">
        <v>373</v>
      </c>
      <c r="O64" s="38" t="s">
        <v>233</v>
      </c>
      <c r="P64" s="20"/>
    </row>
    <row r="65" spans="1:16" ht="45.75" customHeight="1" x14ac:dyDescent="0.25">
      <c r="A65" s="54"/>
      <c r="B65" s="38" t="s">
        <v>220</v>
      </c>
      <c r="C65" s="38" t="s">
        <v>352</v>
      </c>
      <c r="D65" s="38" t="s">
        <v>299</v>
      </c>
      <c r="E65" s="38" t="s">
        <v>221</v>
      </c>
      <c r="F65" s="38">
        <v>13417</v>
      </c>
      <c r="G65" s="33" t="s">
        <v>432</v>
      </c>
      <c r="H65" s="42" t="s">
        <v>81</v>
      </c>
      <c r="I65" s="41">
        <v>29172937</v>
      </c>
      <c r="J65" s="43">
        <v>31592974</v>
      </c>
      <c r="K65" s="38" t="s">
        <v>10</v>
      </c>
      <c r="L65" s="38" t="s">
        <v>11</v>
      </c>
      <c r="M65" s="40">
        <v>1</v>
      </c>
      <c r="N65" s="42" t="s">
        <v>373</v>
      </c>
      <c r="O65" s="38" t="s">
        <v>222</v>
      </c>
      <c r="P65" s="20"/>
    </row>
    <row r="66" spans="1:16" ht="45.75" customHeight="1" x14ac:dyDescent="0.25">
      <c r="A66" s="54"/>
      <c r="B66" s="38" t="s">
        <v>246</v>
      </c>
      <c r="C66" s="38" t="s">
        <v>353</v>
      </c>
      <c r="D66" s="38" t="s">
        <v>300</v>
      </c>
      <c r="E66" s="38" t="s">
        <v>370</v>
      </c>
      <c r="F66" s="38">
        <v>373379</v>
      </c>
      <c r="G66" s="33" t="s">
        <v>431</v>
      </c>
      <c r="H66" s="42" t="s">
        <v>235</v>
      </c>
      <c r="I66" s="41" t="s">
        <v>223</v>
      </c>
      <c r="J66" s="43" t="s">
        <v>224</v>
      </c>
      <c r="K66" s="38" t="s">
        <v>78</v>
      </c>
      <c r="L66" s="38" t="s">
        <v>30</v>
      </c>
      <c r="M66" s="40">
        <f>179430494-179430427+1</f>
        <v>68</v>
      </c>
      <c r="N66" s="42" t="s">
        <v>375</v>
      </c>
      <c r="O66" s="38" t="s">
        <v>225</v>
      </c>
      <c r="P66" s="20"/>
    </row>
    <row r="67" spans="1:16" ht="65.25" customHeight="1" x14ac:dyDescent="0.25">
      <c r="A67" s="54"/>
      <c r="B67" s="38" t="s">
        <v>226</v>
      </c>
      <c r="C67" s="38" t="s">
        <v>354</v>
      </c>
      <c r="D67" s="38" t="s">
        <v>301</v>
      </c>
      <c r="E67" s="38" t="s">
        <v>227</v>
      </c>
      <c r="F67" s="38" t="s">
        <v>413</v>
      </c>
      <c r="G67" s="33" t="s">
        <v>415</v>
      </c>
      <c r="H67" s="42" t="s">
        <v>195</v>
      </c>
      <c r="I67" s="41">
        <v>112724120</v>
      </c>
      <c r="J67" s="43">
        <v>110964362</v>
      </c>
      <c r="K67" s="38" t="s">
        <v>10</v>
      </c>
      <c r="L67" s="38" t="s">
        <v>11</v>
      </c>
      <c r="M67" s="40">
        <v>1</v>
      </c>
      <c r="N67" s="42" t="s">
        <v>488</v>
      </c>
      <c r="O67" s="38" t="s">
        <v>234</v>
      </c>
      <c r="P67" s="58"/>
    </row>
    <row r="68" spans="1:16" ht="15" x14ac:dyDescent="0.25">
      <c r="A68" s="54"/>
      <c r="B68" s="24"/>
      <c r="C68" s="28"/>
      <c r="D68" s="28"/>
      <c r="H68" s="25"/>
      <c r="I68" s="26"/>
      <c r="J68" s="26"/>
      <c r="K68" s="25"/>
      <c r="L68" s="25"/>
      <c r="M68" s="25"/>
      <c r="N68" s="29"/>
      <c r="O68" s="27"/>
      <c r="P68" s="20"/>
    </row>
    <row r="69" spans="1:16" ht="14.45" customHeight="1" x14ac:dyDescent="0.25">
      <c r="A69" s="54"/>
      <c r="B69" s="62" t="s">
        <v>487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20"/>
    </row>
    <row r="70" spans="1:16" ht="16.5" customHeight="1" x14ac:dyDescent="0.25">
      <c r="A70" s="53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12"/>
    </row>
    <row r="71" spans="1:16" ht="20.25" hidden="1" customHeight="1" x14ac:dyDescent="0.25">
      <c r="A71" s="56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13"/>
    </row>
    <row r="72" spans="1:16" ht="45" hidden="1" customHeight="1" x14ac:dyDescent="0.25">
      <c r="A72" s="56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13"/>
    </row>
    <row r="73" spans="1:16" ht="45" hidden="1" customHeight="1" x14ac:dyDescent="0.25">
      <c r="A73" s="56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13"/>
    </row>
    <row r="74" spans="1:16" ht="45" hidden="1" customHeight="1" x14ac:dyDescent="0.25">
      <c r="A74" s="56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13"/>
    </row>
    <row r="75" spans="1:16" ht="45" hidden="1" customHeight="1" x14ac:dyDescent="0.25">
      <c r="A75" s="56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13"/>
    </row>
    <row r="76" spans="1:16" ht="45" hidden="1" customHeight="1" x14ac:dyDescent="0.25">
      <c r="A76" s="56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13"/>
    </row>
    <row r="77" spans="1:16" ht="43.15" hidden="1" customHeight="1" x14ac:dyDescent="0.25">
      <c r="A77" s="56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13"/>
    </row>
    <row r="78" spans="1:16" ht="45.6" hidden="1" customHeight="1" x14ac:dyDescent="0.25">
      <c r="A78" s="56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13"/>
    </row>
    <row r="79" spans="1:16" ht="45" hidden="1" customHeight="1" x14ac:dyDescent="0.25">
      <c r="A79" s="56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13"/>
    </row>
    <row r="80" spans="1:16" ht="45" hidden="1" customHeight="1" x14ac:dyDescent="0.25">
      <c r="A80" s="56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13"/>
    </row>
    <row r="81" spans="1:16" ht="45" hidden="1" customHeight="1" x14ac:dyDescent="0.25">
      <c r="A81" s="56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13"/>
    </row>
    <row r="82" spans="1:16" ht="45" hidden="1" customHeight="1" x14ac:dyDescent="0.25">
      <c r="A82" s="56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13"/>
    </row>
    <row r="83" spans="1:16" ht="45" hidden="1" customHeight="1" x14ac:dyDescent="0.25">
      <c r="A83" s="56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13"/>
    </row>
    <row r="84" spans="1:16" ht="45" hidden="1" customHeight="1" x14ac:dyDescent="0.25">
      <c r="A84" s="56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13"/>
    </row>
    <row r="85" spans="1:16" ht="45" hidden="1" customHeight="1" x14ac:dyDescent="0.25">
      <c r="A85" s="57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13"/>
    </row>
    <row r="86" spans="1:16" ht="45" hidden="1" customHeight="1" x14ac:dyDescent="0.25">
      <c r="A86" s="57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13"/>
    </row>
    <row r="87" spans="1:16" ht="45" hidden="1" customHeight="1" x14ac:dyDescent="0.25">
      <c r="A87" s="57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13"/>
    </row>
    <row r="88" spans="1:16" ht="45" hidden="1" customHeight="1" x14ac:dyDescent="0.25">
      <c r="A88" s="57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13"/>
    </row>
    <row r="89" spans="1:16" ht="45" hidden="1" customHeight="1" x14ac:dyDescent="0.25">
      <c r="A89" s="57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13"/>
    </row>
    <row r="90" spans="1:16" ht="45" hidden="1" customHeight="1" x14ac:dyDescent="0.25">
      <c r="A90" s="57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13"/>
    </row>
    <row r="91" spans="1:16" ht="45" hidden="1" customHeight="1" x14ac:dyDescent="0.25">
      <c r="A91" s="57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13"/>
    </row>
    <row r="92" spans="1:16" ht="45" hidden="1" customHeight="1" x14ac:dyDescent="0.25">
      <c r="A92" s="57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13"/>
    </row>
    <row r="93" spans="1:16" ht="45" hidden="1" customHeight="1" x14ac:dyDescent="0.25">
      <c r="A93" s="57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13"/>
    </row>
    <row r="94" spans="1:16" ht="45" hidden="1" customHeight="1" x14ac:dyDescent="0.25">
      <c r="A94" s="57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13"/>
    </row>
    <row r="95" spans="1:16" ht="45" hidden="1" customHeight="1" x14ac:dyDescent="0.25">
      <c r="A95" s="57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13"/>
    </row>
    <row r="96" spans="1:16" ht="45" hidden="1" customHeight="1" x14ac:dyDescent="0.25">
      <c r="A96" s="57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13"/>
    </row>
    <row r="97" spans="1:16" ht="45" hidden="1" customHeight="1" x14ac:dyDescent="0.25">
      <c r="A97" s="57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13"/>
    </row>
    <row r="98" spans="1:16" ht="45" hidden="1" customHeight="1" x14ac:dyDescent="0.25">
      <c r="A98" s="57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13"/>
    </row>
    <row r="99" spans="1:16" ht="45" hidden="1" customHeight="1" x14ac:dyDescent="0.25">
      <c r="A99" s="57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13"/>
    </row>
    <row r="100" spans="1:16" ht="45" hidden="1" customHeight="1" x14ac:dyDescent="0.25">
      <c r="A100" s="57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13"/>
    </row>
    <row r="101" spans="1:16" ht="45" hidden="1" customHeight="1" x14ac:dyDescent="0.25">
      <c r="A101" s="57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13"/>
    </row>
    <row r="102" spans="1:16" ht="45" hidden="1" customHeight="1" x14ac:dyDescent="0.25">
      <c r="A102" s="57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13"/>
    </row>
    <row r="103" spans="1:16" ht="45" hidden="1" customHeight="1" x14ac:dyDescent="0.25">
      <c r="A103" s="57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21"/>
    </row>
    <row r="104" spans="1:16" ht="40.15" hidden="1" customHeight="1" x14ac:dyDescent="0.25">
      <c r="A104" s="6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6" ht="40.15" hidden="1" customHeight="1" x14ac:dyDescent="0.25">
      <c r="A105" s="6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6" ht="40.15" hidden="1" customHeight="1" x14ac:dyDescent="0.25">
      <c r="A106" s="6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16" ht="24" customHeight="1" x14ac:dyDescent="0.25">
      <c r="A107" s="6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16" ht="40.15" customHeight="1" x14ac:dyDescent="0.25">
      <c r="A108" s="6"/>
      <c r="B108" s="7"/>
      <c r="C108" s="8"/>
      <c r="D108" s="8"/>
      <c r="E108" s="7"/>
      <c r="F108" s="6"/>
      <c r="G108" s="7"/>
      <c r="H108" s="8"/>
      <c r="I108" s="9"/>
      <c r="J108" s="7"/>
      <c r="K108" s="7"/>
      <c r="L108" s="7"/>
      <c r="M108" s="7"/>
      <c r="N108" s="7"/>
      <c r="O108" s="7"/>
    </row>
    <row r="109" spans="1:16" ht="40.15" customHeight="1" x14ac:dyDescent="0.25">
      <c r="A109" s="6"/>
      <c r="B109" s="7"/>
      <c r="C109" s="8"/>
      <c r="D109" s="8"/>
      <c r="E109" s="7"/>
      <c r="F109" s="6"/>
      <c r="G109" s="7"/>
      <c r="H109" s="8"/>
      <c r="I109" s="9"/>
      <c r="J109" s="7"/>
      <c r="K109" s="7"/>
      <c r="L109" s="7"/>
      <c r="M109" s="7"/>
      <c r="N109" s="7"/>
      <c r="O109" s="7"/>
    </row>
    <row r="110" spans="1:16" ht="40.15" customHeight="1" x14ac:dyDescent="0.25">
      <c r="A110" s="6"/>
      <c r="B110" s="7"/>
      <c r="C110" s="8"/>
      <c r="D110" s="8"/>
      <c r="E110" s="7"/>
      <c r="F110" s="6"/>
      <c r="G110" s="7"/>
      <c r="H110" s="8"/>
      <c r="I110" s="9"/>
      <c r="J110" s="7"/>
      <c r="K110" s="7"/>
      <c r="L110" s="7"/>
      <c r="M110" s="7"/>
      <c r="N110" s="7"/>
      <c r="O110" s="7"/>
    </row>
    <row r="111" spans="1:16" ht="40.15" hidden="1" customHeight="1" x14ac:dyDescent="0.25">
      <c r="A111" s="6"/>
      <c r="B111" s="7"/>
      <c r="C111" s="8"/>
      <c r="D111" s="8"/>
      <c r="E111" s="7"/>
      <c r="F111" s="6"/>
      <c r="G111" s="7"/>
      <c r="H111" s="8"/>
      <c r="I111" s="9"/>
      <c r="J111" s="7"/>
      <c r="K111" s="7"/>
      <c r="L111" s="7"/>
      <c r="M111" s="7"/>
      <c r="N111" s="7"/>
      <c r="O111" s="7"/>
    </row>
    <row r="112" spans="1:16" ht="40.15" hidden="1" customHeight="1" x14ac:dyDescent="0.25">
      <c r="A112" s="6"/>
      <c r="B112" s="7"/>
      <c r="C112" s="8"/>
      <c r="D112" s="8"/>
      <c r="E112" s="7"/>
      <c r="F112" s="6"/>
      <c r="G112" s="7"/>
      <c r="H112" s="8"/>
      <c r="I112" s="9"/>
      <c r="J112" s="7"/>
      <c r="K112" s="7"/>
      <c r="L112" s="7"/>
      <c r="M112" s="7"/>
      <c r="N112" s="7"/>
      <c r="O112" s="7"/>
    </row>
    <row r="113" spans="1:16" ht="40.15" hidden="1" customHeight="1" x14ac:dyDescent="0.25">
      <c r="A113" s="6"/>
      <c r="B113" s="7"/>
      <c r="C113" s="8"/>
      <c r="D113" s="8"/>
      <c r="E113" s="7"/>
      <c r="F113" s="6"/>
      <c r="G113" s="7"/>
      <c r="H113" s="8"/>
      <c r="I113" s="9"/>
      <c r="J113" s="7"/>
      <c r="K113" s="7"/>
      <c r="L113" s="7"/>
      <c r="M113" s="7"/>
      <c r="N113" s="7"/>
      <c r="O113" s="7"/>
    </row>
    <row r="114" spans="1:16" ht="40.15" hidden="1" customHeight="1" x14ac:dyDescent="0.25">
      <c r="A114" s="6"/>
      <c r="B114" s="7"/>
      <c r="C114" s="8"/>
      <c r="D114" s="8"/>
      <c r="E114" s="7"/>
      <c r="F114" s="6"/>
      <c r="G114" s="7"/>
      <c r="H114" s="8"/>
      <c r="I114" s="9"/>
      <c r="J114" s="7"/>
      <c r="K114" s="7"/>
      <c r="L114" s="7"/>
      <c r="M114" s="7"/>
      <c r="N114" s="7"/>
      <c r="O114" s="7"/>
    </row>
    <row r="115" spans="1:16" ht="40.15" hidden="1" customHeight="1" x14ac:dyDescent="0.25">
      <c r="A115" s="6"/>
      <c r="B115" s="7"/>
      <c r="C115" s="8"/>
      <c r="D115" s="8"/>
      <c r="E115" s="7"/>
      <c r="F115" s="6"/>
      <c r="G115" s="7"/>
      <c r="H115" s="8"/>
      <c r="I115" s="9"/>
      <c r="J115" s="7"/>
      <c r="K115" s="7"/>
      <c r="L115" s="7"/>
      <c r="M115" s="7"/>
      <c r="N115" s="7"/>
      <c r="O115" s="7"/>
    </row>
    <row r="116" spans="1:16" ht="40.15" hidden="1" customHeight="1" x14ac:dyDescent="0.25">
      <c r="A116" s="6"/>
      <c r="B116" s="7"/>
      <c r="C116" s="8"/>
      <c r="D116" s="8"/>
      <c r="E116" s="7"/>
      <c r="F116" s="6"/>
      <c r="G116" s="7"/>
      <c r="H116" s="8"/>
      <c r="I116" s="9"/>
      <c r="J116" s="7"/>
      <c r="K116" s="7"/>
      <c r="L116" s="7"/>
      <c r="M116" s="7"/>
      <c r="N116" s="7"/>
      <c r="O116" s="7"/>
    </row>
    <row r="117" spans="1:16" ht="40.15" hidden="1" customHeight="1" x14ac:dyDescent="0.25">
      <c r="A117" s="6"/>
      <c r="B117" s="7"/>
      <c r="C117" s="8"/>
      <c r="D117" s="8"/>
      <c r="E117" s="7"/>
      <c r="F117" s="6"/>
      <c r="G117" s="7"/>
      <c r="H117" s="8"/>
      <c r="I117" s="9"/>
      <c r="J117" s="7"/>
      <c r="K117" s="7"/>
      <c r="L117" s="7"/>
      <c r="M117" s="7"/>
      <c r="N117" s="7"/>
      <c r="O117" s="7"/>
    </row>
    <row r="118" spans="1:16" ht="40.15" hidden="1" customHeight="1" x14ac:dyDescent="0.25">
      <c r="P118" s="22"/>
    </row>
    <row r="119" spans="1:16" ht="40.15" hidden="1" customHeight="1" x14ac:dyDescent="0.25"/>
    <row r="120" spans="1:16" ht="40.15" hidden="1" customHeight="1" x14ac:dyDescent="0.25"/>
  </sheetData>
  <autoFilter ref="A6:O67" xr:uid="{F078BE0A-770E-4017-A83E-62E866689863}"/>
  <mergeCells count="3">
    <mergeCell ref="B23:B24"/>
    <mergeCell ref="B69:O107"/>
    <mergeCell ref="B40:B42"/>
  </mergeCells>
  <phoneticPr fontId="10" type="noConversion"/>
  <hyperlinks>
    <hyperlink ref="G15" r:id="rId1" xr:uid="{51123D69-B403-49FB-A19A-000188A75CB6}"/>
    <hyperlink ref="G16" r:id="rId2" xr:uid="{F1B63AE6-773A-4826-B2C0-EDE335187FCA}"/>
    <hyperlink ref="G17" r:id="rId3" xr:uid="{331A03FB-857F-4490-B191-B594BFD103EC}"/>
    <hyperlink ref="G18" r:id="rId4" xr:uid="{EEC4D22B-B48F-424F-BF2A-9B59BCBADD2E}"/>
    <hyperlink ref="G20" r:id="rId5" xr:uid="{C62D535F-6ED5-4D89-A66B-296467DB40B1}"/>
    <hyperlink ref="G21" r:id="rId6" xr:uid="{8FA4D1FC-0A53-409C-9910-5C3A461737F3}"/>
    <hyperlink ref="G23" r:id="rId7" xr:uid="{0DFF4AD7-9BC4-4B3A-A0D9-53FE7139AF2A}"/>
    <hyperlink ref="G25" r:id="rId8" xr:uid="{B9CC50D5-8CAD-4E21-95B9-E5388ED16277}"/>
    <hyperlink ref="G26" r:id="rId9" xr:uid="{FB3931CD-C873-4F11-A4C6-1D907F726B95}"/>
    <hyperlink ref="G27" r:id="rId10" xr:uid="{BA940579-E018-468E-863D-0AD68D865E13}"/>
    <hyperlink ref="G28" r:id="rId11" xr:uid="{ECDDB45A-EA95-41DC-BA06-9E3D7989AA80}"/>
    <hyperlink ref="G29" r:id="rId12" xr:uid="{0E032998-99B6-4704-9AFB-759C62E2298D}"/>
    <hyperlink ref="G30" r:id="rId13" xr:uid="{7DF91261-0FFD-4532-B21D-00FEC0AB2870}"/>
    <hyperlink ref="G31" r:id="rId14" xr:uid="{11F170A8-2C45-4308-81C1-521AC391BD68}"/>
    <hyperlink ref="G32" r:id="rId15" xr:uid="{240E65F8-777D-4A41-903D-EE06385704C4}"/>
    <hyperlink ref="G33" r:id="rId16" xr:uid="{18590E1C-00AD-417B-ACF7-298B2B6D7D4C}"/>
    <hyperlink ref="G34" r:id="rId17" xr:uid="{5434C608-5392-4CA4-8990-8E5AD90CB254}"/>
    <hyperlink ref="G35" r:id="rId18" xr:uid="{D4CC7989-1FBB-4DB1-9831-76580F245D46}"/>
    <hyperlink ref="G36" r:id="rId19" xr:uid="{D63A6CE4-2029-4713-AE58-69E7E3408668}"/>
    <hyperlink ref="G39" r:id="rId20" xr:uid="{7A3A6B62-4D3B-4812-BEA4-FEA85D4FD238}"/>
    <hyperlink ref="G40" r:id="rId21" xr:uid="{AD17C809-5BE9-4C9A-ADE8-3B9D30169706}"/>
    <hyperlink ref="G41" r:id="rId22" xr:uid="{E783D29D-ABA1-46AE-A9A6-B42120B2FD95}"/>
    <hyperlink ref="G42" r:id="rId23" xr:uid="{4D360CE7-73DE-4C3D-B60A-13A868513DF0}"/>
    <hyperlink ref="G43" r:id="rId24" xr:uid="{CD0D1FE0-1DEA-46A3-B7DF-36EB36F87F00}"/>
    <hyperlink ref="G67" r:id="rId25" xr:uid="{123AE147-A110-4EAD-BE7C-ED2823DC0CB3}"/>
    <hyperlink ref="G44" r:id="rId26" xr:uid="{89B86DE9-C03E-417F-9277-247EDC27F5E4}"/>
    <hyperlink ref="G45" r:id="rId27" xr:uid="{7F5CD847-503B-4FC2-81FC-0C859EA88A17}"/>
    <hyperlink ref="G47" r:id="rId28" xr:uid="{254ADB3A-8954-411A-AB3E-EC80CB204760}"/>
    <hyperlink ref="G48" r:id="rId29" xr:uid="{86D53D53-B5E2-4F3C-A313-82A79D6E8570}"/>
    <hyperlink ref="G51" r:id="rId30" xr:uid="{DAA16CEB-3916-443C-8527-CD9CB308A87B}"/>
    <hyperlink ref="G52" r:id="rId31" xr:uid="{281631A2-5F34-48B6-99E8-5531344722F4}"/>
    <hyperlink ref="G53" r:id="rId32" xr:uid="{A32E52DC-4A88-47CE-9B29-9A688D59AF98}"/>
    <hyperlink ref="G54" r:id="rId33" xr:uid="{118CDC05-6E4D-4127-AB95-AB8897FC2BD2}"/>
    <hyperlink ref="G55" r:id="rId34" xr:uid="{2B2E4061-A18C-4F28-B9E4-D4F88F9FC804}"/>
    <hyperlink ref="G56" r:id="rId35" xr:uid="{D05211E0-DF12-4934-84BB-03161B5AEDF2}"/>
    <hyperlink ref="G62" r:id="rId36" xr:uid="{B6B5342C-5BB5-4FDD-91B3-2F65436DB5C4}"/>
    <hyperlink ref="G66" r:id="rId37" xr:uid="{43F3D3CA-7C31-4187-9E2C-73F17E1E2C8B}"/>
    <hyperlink ref="G65" r:id="rId38" xr:uid="{D5CDF65D-78E1-46F9-807B-61F8DCAA7550}"/>
    <hyperlink ref="G64" r:id="rId39" xr:uid="{A3054A2D-BD74-4EEA-8870-069EAB9B3549}"/>
    <hyperlink ref="G57" r:id="rId40" xr:uid="{4D916653-1194-415C-A4E7-925A77B2EF14}"/>
    <hyperlink ref="G58" r:id="rId41" xr:uid="{B6772400-D721-4111-B66F-C85184B66C31}"/>
    <hyperlink ref="G59" r:id="rId42" xr:uid="{90B96C49-96D1-4F26-A5F6-724862A96192}"/>
    <hyperlink ref="G60" r:id="rId43" xr:uid="{7022E4A0-B016-42F2-837A-6645C836A9E2}"/>
    <hyperlink ref="G24" r:id="rId44" location="id_second" xr:uid="{AAAB03CE-4934-45D3-8D22-3E59CC4D65AB}"/>
    <hyperlink ref="G63" r:id="rId45" xr:uid="{191F28B2-461B-4BF5-A162-49B40AD93EC8}"/>
    <hyperlink ref="G14" r:id="rId46" xr:uid="{26DC3194-B83B-4EAF-9509-E082896EAB7D}"/>
    <hyperlink ref="G13" r:id="rId47" xr:uid="{091C113B-4EDC-4595-A683-769B871F08EC}"/>
    <hyperlink ref="G12" r:id="rId48" xr:uid="{5B7834C2-E4EE-408B-BB8F-D00C7500679D}"/>
    <hyperlink ref="G11" r:id="rId49" xr:uid="{A82E8D9F-8B18-4C25-A106-074A2F2B1BE3}"/>
    <hyperlink ref="G10" r:id="rId50" xr:uid="{F446F1FB-CDA8-4A87-AFA0-59AD5BAA791D}"/>
    <hyperlink ref="G9" r:id="rId51" xr:uid="{83FE1BC6-ECB0-4B8F-9232-15969EE8F0F2}"/>
    <hyperlink ref="G8" r:id="rId52" xr:uid="{DB2E9E9C-8460-4EB2-8B54-344E75E92B5D}"/>
    <hyperlink ref="G7" r:id="rId53" xr:uid="{8FF21FA1-17CC-4ACF-9E6D-2013EE5E2FE2}"/>
    <hyperlink ref="G37" r:id="rId54" xr:uid="{8372E17F-7AD2-47C0-BB42-4A5DCFEC9077}"/>
    <hyperlink ref="G46" r:id="rId55" xr:uid="{8E6A5056-6A9D-4FCF-8079-E8160D9109BF}"/>
    <hyperlink ref="G50" r:id="rId56" display="VCV000940239.5" xr:uid="{DBB66C31-0006-4DB1-8A46-BD6C7D17B970}"/>
    <hyperlink ref="G22" r:id="rId57" xr:uid="{D50D62E4-A95D-45E2-89A1-F26C636DB337}"/>
    <hyperlink ref="G38" r:id="rId58" xr:uid="{8092B982-C128-4E9D-B2BA-716181AEC763}"/>
    <hyperlink ref="G61" r:id="rId59" xr:uid="{A6DEB45B-D7E7-4C3A-96AD-59F0868B03B5}"/>
    <hyperlink ref="G19" r:id="rId60" xr:uid="{E8895488-1DF1-47ED-9968-BE81B87BB699}"/>
    <hyperlink ref="G49" r:id="rId61" xr:uid="{0A74F8F7-6562-4D42-8E4C-1D271CF317C1}"/>
  </hyperlinks>
  <pageMargins left="0.23622047244094499" right="0.65852272727272698" top="0.94393939393939397" bottom="0.78484848484848502" header="0.31496062992126" footer="0.31496062992126"/>
  <pageSetup paperSize="3" scale="56" fitToHeight="0" orientation="landscape" r:id="rId62"/>
  <headerFooter>
    <oddHeader>&amp;L&amp;9 &amp;G&amp;R&amp;"Assistant ExtraBold,Regular"&amp;16&amp;K003B5CTechnical Spreadsheet for 
Seraseq® Inherited Cardiovascular Mix</oddHeader>
    <oddFooter>&amp;L&amp;"Arial,Regular"&amp;10&amp;K000000MKT-01045, Rev 1&amp;K01+000
Effective Date: Jan 10,2025&amp;C&amp;G</oddFooter>
  </headerFooter>
  <legacyDrawingHF r:id="rId6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b847aae-cc07-49b9-86a8-eca38fe5438a">
      <UserInfo>
        <DisplayName/>
        <AccountId xsi:nil="true"/>
        <AccountType/>
      </UserInfo>
    </SharedWithUsers>
    <MediaLengthInSeconds xmlns="a28a6424-5960-476c-9f73-ed50676731a7" xsi:nil="true"/>
    <Marketing xmlns="a28a6424-5960-476c-9f73-ed50676731a7">
      <UserInfo>
        <DisplayName/>
        <AccountId xsi:nil="true"/>
        <AccountType/>
      </UserInfo>
    </Marketing>
    <QA xmlns="a28a6424-5960-476c-9f73-ed50676731a7">
      <UserInfo>
        <DisplayName/>
        <AccountId xsi:nil="true"/>
        <AccountType/>
      </UserInfo>
    </QA>
    <ProductManagement xmlns="a28a6424-5960-476c-9f73-ed50676731a7">
      <UserInfo>
        <DisplayName/>
        <AccountId xsi:nil="true"/>
        <AccountType/>
      </UserInfo>
    </ProductManagement>
    <QAAction xmlns="a28a6424-5960-476c-9f73-ed50676731a7" xsi:nil="true"/>
    <CONumber xmlns="a28a6424-5960-476c-9f73-ed50676731a7" xsi:nil="true"/>
    <Planning xmlns="a28a6424-5960-476c-9f73-ed50676731a7">
      <UserInfo>
        <DisplayName/>
        <AccountId xsi:nil="true"/>
        <AccountType/>
      </UserInfo>
    </Planning>
    <Mft_x002e_Action xmlns="a28a6424-5960-476c-9f73-ed50676731a7" xsi:nil="true"/>
    <lcf76f155ced4ddcb4097134ff3c332f xmlns="a28a6424-5960-476c-9f73-ed50676731a7">
      <Terms xmlns="http://schemas.microsoft.com/office/infopath/2007/PartnerControls"/>
    </lcf76f155ced4ddcb4097134ff3c332f>
    <Sales xmlns="a28a6424-5960-476c-9f73-ed50676731a7">
      <UserInfo>
        <DisplayName/>
        <AccountId xsi:nil="true"/>
        <AccountType/>
      </UserInfo>
    </Sales>
    <SalesAction xmlns="a28a6424-5960-476c-9f73-ed50676731a7" xsi:nil="true"/>
    <MarketingAction xmlns="a28a6424-5960-476c-9f73-ed50676731a7" xsi:nil="true"/>
    <PdMAction xmlns="a28a6424-5960-476c-9f73-ed50676731a7" xsi:nil="true"/>
    <Manufacturing xmlns="a28a6424-5960-476c-9f73-ed50676731a7">
      <UserInfo>
        <DisplayName/>
        <AccountId xsi:nil="true"/>
        <AccountType/>
      </UserInfo>
    </Manufacturing>
    <ProductLine xmlns="a28a6424-5960-476c-9f73-ed50676731a7" xsi:nil="true"/>
    <TaxCatchAll xmlns="3b847aae-cc07-49b9-86a8-eca38fe5438a" xsi:nil="true"/>
    <TargetCloseDate xmlns="a28a6424-5960-476c-9f73-ed50676731a7" xsi:nil="true"/>
    <PlanningAction xmlns="a28a6424-5960-476c-9f73-ed50676731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0C0D50987CE43910B82F3D9377C3A" ma:contentTypeVersion="33" ma:contentTypeDescription="Create a new document." ma:contentTypeScope="" ma:versionID="0b3a7bd20d05bb5804e0bb562ec67e46">
  <xsd:schema xmlns:xsd="http://www.w3.org/2001/XMLSchema" xmlns:xs="http://www.w3.org/2001/XMLSchema" xmlns:p="http://schemas.microsoft.com/office/2006/metadata/properties" xmlns:ns2="a28a6424-5960-476c-9f73-ed50676731a7" xmlns:ns3="3b847aae-cc07-49b9-86a8-eca38fe5438a" targetNamespace="http://schemas.microsoft.com/office/2006/metadata/properties" ma:root="true" ma:fieldsID="f294f295826d8320c8f342c6493002ef" ns2:_="" ns3:_="">
    <xsd:import namespace="a28a6424-5960-476c-9f73-ed50676731a7"/>
    <xsd:import namespace="3b847aae-cc07-49b9-86a8-eca38fe543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roductManagement" minOccurs="0"/>
                <xsd:element ref="ns2:QA" minOccurs="0"/>
                <xsd:element ref="ns2:Marketing" minOccurs="0"/>
                <xsd:element ref="ns2:Sales" minOccurs="0"/>
                <xsd:element ref="ns2:CONumber" minOccurs="0"/>
                <xsd:element ref="ns2:PdMAction" minOccurs="0"/>
                <xsd:element ref="ns2:Mft_x002e_Action" minOccurs="0"/>
                <xsd:element ref="ns2:QAAction" minOccurs="0"/>
                <xsd:element ref="ns2:MarketingAction" minOccurs="0"/>
                <xsd:element ref="ns2:SalesAction" minOccurs="0"/>
                <xsd:element ref="ns2:Manufacturing" minOccurs="0"/>
                <xsd:element ref="ns2:Planning" minOccurs="0"/>
                <xsd:element ref="ns2:PlanningAction" minOccurs="0"/>
                <xsd:element ref="ns2:TargetCloseDate" minOccurs="0"/>
                <xsd:element ref="ns2:ProductLine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a6424-5960-476c-9f73-ed50676731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d9a429b-995c-4f6c-829f-27b060a8fa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roductManagement" ma:index="20" nillable="true" ma:displayName="Product Management" ma:format="Dropdown" ma:list="UserInfo" ma:SharePointGroup="0" ma:internalName="ProductManageme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A" ma:index="21" nillable="true" ma:displayName="QA" ma:format="Dropdown" ma:list="UserInfo" ma:SharePointGroup="0" ma:internalName="Q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rketing" ma:index="22" nillable="true" ma:displayName="Marketing" ma:format="Dropdown" ma:list="UserInfo" ma:SharePointGroup="0" ma:internalName="Marketing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ales" ma:index="23" nillable="true" ma:displayName="Sales" ma:format="Dropdown" ma:list="UserInfo" ma:SharePointGroup="0" ma:internalName="Sale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umber" ma:index="24" nillable="true" ma:displayName="Status" ma:format="Dropdown" ma:internalName="CONumber">
      <xsd:simpleType>
        <xsd:restriction base="dms:Choice">
          <xsd:enumeration value="Open"/>
          <xsd:enumeration value="In Review"/>
          <xsd:enumeration value="Closed"/>
        </xsd:restriction>
      </xsd:simpleType>
    </xsd:element>
    <xsd:element name="PdMAction" ma:index="25" nillable="true" ma:displayName="PdM Action" ma:format="Dropdown" ma:internalName="PdMAction">
      <xsd:simpleType>
        <xsd:restriction base="dms:Note">
          <xsd:maxLength value="255"/>
        </xsd:restriction>
      </xsd:simpleType>
    </xsd:element>
    <xsd:element name="Mft_x002e_Action" ma:index="26" nillable="true" ma:displayName="Mft. Action" ma:format="Dropdown" ma:internalName="Mft_x002e_Action">
      <xsd:simpleType>
        <xsd:restriction base="dms:Note">
          <xsd:maxLength value="255"/>
        </xsd:restriction>
      </xsd:simpleType>
    </xsd:element>
    <xsd:element name="QAAction" ma:index="27" nillable="true" ma:displayName="QA Action" ma:format="Dropdown" ma:internalName="QAAction">
      <xsd:simpleType>
        <xsd:restriction base="dms:Note">
          <xsd:maxLength value="255"/>
        </xsd:restriction>
      </xsd:simpleType>
    </xsd:element>
    <xsd:element name="MarketingAction" ma:index="28" nillable="true" ma:displayName="Marketing Action" ma:format="Dropdown" ma:internalName="MarketingAction">
      <xsd:simpleType>
        <xsd:restriction base="dms:Note">
          <xsd:maxLength value="255"/>
        </xsd:restriction>
      </xsd:simpleType>
    </xsd:element>
    <xsd:element name="SalesAction" ma:index="29" nillable="true" ma:displayName="Sales Action" ma:format="Dropdown" ma:internalName="SalesAction">
      <xsd:simpleType>
        <xsd:restriction base="dms:Note">
          <xsd:maxLength value="255"/>
        </xsd:restriction>
      </xsd:simpleType>
    </xsd:element>
    <xsd:element name="Manufacturing" ma:index="30" nillable="true" ma:displayName="Manufacturing" ma:format="Dropdown" ma:list="UserInfo" ma:SharePointGroup="0" ma:internalName="Manufacturing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lanning" ma:index="31" nillable="true" ma:displayName="Planning" ma:format="Dropdown" ma:list="UserInfo" ma:SharePointGroup="0" ma:internalName="Planning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lanningAction" ma:index="32" nillable="true" ma:displayName="Planning Action" ma:format="Dropdown" ma:internalName="PlanningAction">
      <xsd:simpleType>
        <xsd:restriction base="dms:Note">
          <xsd:maxLength value="255"/>
        </xsd:restriction>
      </xsd:simpleType>
    </xsd:element>
    <xsd:element name="TargetCloseDate" ma:index="33" nillable="true" ma:displayName="Target Close Date" ma:format="DateOnly" ma:internalName="TargetCloseDate">
      <xsd:simpleType>
        <xsd:restriction base="dms:DateTime"/>
      </xsd:simpleType>
    </xsd:element>
    <xsd:element name="ProductLine" ma:index="34" nillable="true" ma:displayName="Product Line" ma:format="Dropdown" ma:internalName="ProductLine">
      <xsd:simpleType>
        <xsd:restriction base="dms:Choice">
          <xsd:enumeration value="ACCURUN"/>
          <xsd:enumeration value="AccuPlex"/>
          <xsd:enumeration value="Seraseq"/>
          <xsd:enumeration value="Panels"/>
        </xsd:restriction>
      </xsd:simple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47aae-cc07-49b9-86a8-eca38fe543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b62a34-9a6c-4e23-8e31-93ac66b4e4de}" ma:internalName="TaxCatchAll" ma:showField="CatchAllData" ma:web="3b847aae-cc07-49b9-86a8-eca38fe543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AFAC70-AE21-4F48-837A-07938BD18F14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3b847aae-cc07-49b9-86a8-eca38fe5438a"/>
    <ds:schemaRef ds:uri="a28a6424-5960-476c-9f73-ed50676731a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31B798-D3ED-4BE4-A154-298144EC31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0FB9B5-1E59-420C-9CC3-FF30B8182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8a6424-5960-476c-9f73-ed50676731a7"/>
    <ds:schemaRef ds:uri="3b847aae-cc07-49b9-86a8-eca38fe543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Technical Spreadsheet</vt:lpstr>
      <vt:lpstr>'Technical Spreadsheet'!Print_Area</vt:lpstr>
      <vt:lpstr>'Technical Spreadsheet'!Print_Titles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Seracare</dc:creator>
  <cp:keywords/>
  <dc:description/>
  <cp:lastModifiedBy>Ian Price</cp:lastModifiedBy>
  <cp:revision/>
  <cp:lastPrinted>2024-12-17T02:17:08Z</cp:lastPrinted>
  <dcterms:created xsi:type="dcterms:W3CDTF">2016-04-21T22:46:26Z</dcterms:created>
  <dcterms:modified xsi:type="dcterms:W3CDTF">2025-01-10T13:59:18Z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0x0101009440C0D50987CE43910B82F3D9377C3A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